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E303" i="9" s="1"/>
  <c r="B303" i="9" s="1"/>
  <c r="F303" i="9"/>
  <c r="H302" i="9"/>
  <c r="E302" i="9" s="1"/>
  <c r="B302" i="9" s="1"/>
  <c r="G302" i="9"/>
  <c r="F302" i="9"/>
  <c r="H301" i="9"/>
  <c r="G301" i="9"/>
  <c r="F301" i="9"/>
  <c r="E301" i="9"/>
  <c r="B301" i="9" s="1"/>
  <c r="H300" i="9"/>
  <c r="G300" i="9"/>
  <c r="E300" i="9" s="1"/>
  <c r="B300" i="9" s="1"/>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E294" i="9" s="1"/>
  <c r="B294" i="9" s="1"/>
  <c r="G294" i="9"/>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H286" i="9"/>
  <c r="E286" i="9" s="1"/>
  <c r="B286" i="9" s="1"/>
  <c r="G286" i="9"/>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L264" i="9"/>
  <c r="F264" i="9" s="1"/>
  <c r="B264" i="9" s="1"/>
  <c r="E264" i="9"/>
  <c r="M263" i="9"/>
  <c r="L263" i="9"/>
  <c r="F263" i="9" s="1"/>
  <c r="E263" i="9"/>
  <c r="M262" i="9"/>
  <c r="L262" i="9"/>
  <c r="F262" i="9"/>
  <c r="E262" i="9"/>
  <c r="B262" i="9"/>
  <c r="M261" i="9"/>
  <c r="L261" i="9"/>
  <c r="F261" i="9" s="1"/>
  <c r="E261" i="9"/>
  <c r="M260" i="9"/>
  <c r="L260" i="9"/>
  <c r="F260" i="9"/>
  <c r="B260" i="9" s="1"/>
  <c r="E260" i="9"/>
  <c r="M259" i="9"/>
  <c r="L259" i="9"/>
  <c r="F259" i="9" s="1"/>
  <c r="E259" i="9"/>
  <c r="B259" i="9" s="1"/>
  <c r="M258" i="9"/>
  <c r="F258" i="9" s="1"/>
  <c r="B258" i="9" s="1"/>
  <c r="L258" i="9"/>
  <c r="E258" i="9"/>
  <c r="M257" i="9"/>
  <c r="L257" i="9"/>
  <c r="F257" i="9" s="1"/>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s="1"/>
  <c r="E249" i="9"/>
  <c r="M248" i="9"/>
  <c r="L248" i="9"/>
  <c r="F248" i="9" s="1"/>
  <c r="B248" i="9" s="1"/>
  <c r="E248" i="9"/>
  <c r="M247" i="9"/>
  <c r="L247" i="9"/>
  <c r="F247" i="9" s="1"/>
  <c r="B247" i="9" s="1"/>
  <c r="E247" i="9"/>
  <c r="M246" i="9"/>
  <c r="L246" i="9"/>
  <c r="F246" i="9"/>
  <c r="E246" i="9"/>
  <c r="B246" i="9" s="1"/>
  <c r="M245" i="9"/>
  <c r="L245" i="9"/>
  <c r="F245" i="9" s="1"/>
  <c r="B245" i="9" s="1"/>
  <c r="E245" i="9"/>
  <c r="M244" i="9"/>
  <c r="F244" i="9" s="1"/>
  <c r="B244" i="9" s="1"/>
  <c r="L244" i="9"/>
  <c r="E244" i="9"/>
  <c r="M243" i="9"/>
  <c r="L243" i="9"/>
  <c r="F243" i="9" s="1"/>
  <c r="E243" i="9"/>
  <c r="B243" i="9" s="1"/>
  <c r="M242" i="9"/>
  <c r="L242" i="9"/>
  <c r="F242" i="9" s="1"/>
  <c r="B242" i="9" s="1"/>
  <c r="E242" i="9"/>
  <c r="M241" i="9"/>
  <c r="L241" i="9"/>
  <c r="F241" i="9" s="1"/>
  <c r="B241" i="9" s="1"/>
  <c r="E241" i="9"/>
  <c r="M240" i="9"/>
  <c r="L240" i="9"/>
  <c r="F240" i="9" s="1"/>
  <c r="B240" i="9" s="1"/>
  <c r="E240" i="9"/>
  <c r="M239" i="9"/>
  <c r="L239" i="9"/>
  <c r="F239" i="9" s="1"/>
  <c r="B239" i="9" s="1"/>
  <c r="E239" i="9"/>
  <c r="M238" i="9"/>
  <c r="L238" i="9"/>
  <c r="F238" i="9" s="1"/>
  <c r="B238" i="9" s="1"/>
  <c r="E238" i="9"/>
  <c r="M237" i="9"/>
  <c r="L237" i="9"/>
  <c r="F237" i="9" s="1"/>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s="1"/>
  <c r="B232" i="9" s="1"/>
  <c r="E232" i="9"/>
  <c r="M231" i="9"/>
  <c r="L231" i="9"/>
  <c r="F231" i="9" s="1"/>
  <c r="E231" i="9"/>
  <c r="B231" i="9" s="1"/>
  <c r="M230" i="9"/>
  <c r="L230" i="9"/>
  <c r="F230" i="9" s="1"/>
  <c r="B230" i="9" s="1"/>
  <c r="E230" i="9"/>
  <c r="M229" i="9"/>
  <c r="L229" i="9"/>
  <c r="F229" i="9" s="1"/>
  <c r="E229" i="9"/>
  <c r="B229" i="9" s="1"/>
  <c r="M228" i="9"/>
  <c r="L228" i="9"/>
  <c r="F228" i="9"/>
  <c r="E228" i="9"/>
  <c r="B228" i="9"/>
  <c r="M227" i="9"/>
  <c r="L227" i="9"/>
  <c r="F227" i="9" s="1"/>
  <c r="E227" i="9"/>
  <c r="B227" i="9" s="1"/>
  <c r="M226" i="9"/>
  <c r="L226" i="9"/>
  <c r="F226" i="9"/>
  <c r="B226" i="9" s="1"/>
  <c r="E226" i="9"/>
  <c r="M225" i="9"/>
  <c r="L225" i="9"/>
  <c r="F225" i="9" s="1"/>
  <c r="B225" i="9" s="1"/>
  <c r="E225" i="9"/>
  <c r="M224" i="9"/>
  <c r="L224" i="9"/>
  <c r="F224" i="9" s="1"/>
  <c r="B224" i="9" s="1"/>
  <c r="E224" i="9"/>
  <c r="M223" i="9"/>
  <c r="L223" i="9"/>
  <c r="F223" i="9" s="1"/>
  <c r="B223" i="9" s="1"/>
  <c r="E223" i="9"/>
  <c r="M222" i="9"/>
  <c r="L222" i="9"/>
  <c r="F222" i="9"/>
  <c r="E222" i="9"/>
  <c r="B222" i="9" s="1"/>
  <c r="M221" i="9"/>
  <c r="L221" i="9"/>
  <c r="E221" i="9"/>
  <c r="M220" i="9"/>
  <c r="L220" i="9"/>
  <c r="F220" i="9" s="1"/>
  <c r="B220" i="9" s="1"/>
  <c r="E220" i="9"/>
  <c r="M219" i="9"/>
  <c r="L219" i="9"/>
  <c r="E219" i="9"/>
  <c r="M218" i="9"/>
  <c r="F218" i="9" s="1"/>
  <c r="L218" i="9"/>
  <c r="E218" i="9"/>
  <c r="M217" i="9"/>
  <c r="L217" i="9"/>
  <c r="F217" i="9" s="1"/>
  <c r="B217" i="9" s="1"/>
  <c r="E217" i="9"/>
  <c r="M216" i="9"/>
  <c r="L216" i="9"/>
  <c r="F216" i="9" s="1"/>
  <c r="B216" i="9" s="1"/>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E76" i="9" s="1"/>
  <c r="B76" i="9" s="1"/>
  <c r="G76" i="9"/>
  <c r="F76" i="9"/>
  <c r="H75" i="9"/>
  <c r="G75" i="9"/>
  <c r="E75" i="9" s="1"/>
  <c r="B75" i="9" s="1"/>
  <c r="F75" i="9"/>
  <c r="H74" i="9"/>
  <c r="G74" i="9"/>
  <c r="F74" i="9"/>
  <c r="H73" i="9"/>
  <c r="G73" i="9"/>
  <c r="E73" i="9" s="1"/>
  <c r="B73" i="9" s="1"/>
  <c r="F73" i="9"/>
  <c r="H72" i="9"/>
  <c r="E72" i="9" s="1"/>
  <c r="B72" i="9" s="1"/>
  <c r="G72" i="9"/>
  <c r="F72" i="9"/>
  <c r="H71" i="9"/>
  <c r="G71" i="9"/>
  <c r="E71" i="9" s="1"/>
  <c r="B71" i="9" s="1"/>
  <c r="F71" i="9"/>
  <c r="H70" i="9"/>
  <c r="G70" i="9"/>
  <c r="F70" i="9"/>
  <c r="H69" i="9"/>
  <c r="G69" i="9"/>
  <c r="E69" i="9" s="1"/>
  <c r="B69" i="9" s="1"/>
  <c r="F69" i="9"/>
  <c r="H68" i="9"/>
  <c r="E68" i="9" s="1"/>
  <c r="B68" i="9" s="1"/>
  <c r="G68" i="9"/>
  <c r="F68" i="9"/>
  <c r="H67" i="9"/>
  <c r="G67" i="9"/>
  <c r="E67" i="9" s="1"/>
  <c r="B67" i="9" s="1"/>
  <c r="F67" i="9"/>
  <c r="H66" i="9"/>
  <c r="G66" i="9"/>
  <c r="F66" i="9"/>
  <c r="H65" i="9"/>
  <c r="G65" i="9"/>
  <c r="E65" i="9" s="1"/>
  <c r="B65" i="9" s="1"/>
  <c r="F65" i="9"/>
  <c r="H64" i="9"/>
  <c r="E64" i="9" s="1"/>
  <c r="B64" i="9" s="1"/>
  <c r="G64" i="9"/>
  <c r="F64" i="9"/>
  <c r="H63" i="9"/>
  <c r="G63" i="9"/>
  <c r="E63" i="9" s="1"/>
  <c r="B63" i="9" s="1"/>
  <c r="F63" i="9"/>
  <c r="H62" i="9"/>
  <c r="G62" i="9"/>
  <c r="F62" i="9"/>
  <c r="H61" i="9"/>
  <c r="G61" i="9"/>
  <c r="E61" i="9" s="1"/>
  <c r="B61" i="9" s="1"/>
  <c r="F61" i="9"/>
  <c r="H60" i="9"/>
  <c r="E60" i="9" s="1"/>
  <c r="B60" i="9" s="1"/>
  <c r="G60" i="9"/>
  <c r="F60" i="9"/>
  <c r="H59" i="9"/>
  <c r="G59" i="9"/>
  <c r="E59" i="9" s="1"/>
  <c r="B59" i="9" s="1"/>
  <c r="F59" i="9"/>
  <c r="H58" i="9"/>
  <c r="G58" i="9"/>
  <c r="F58" i="9"/>
  <c r="H57" i="9"/>
  <c r="G57" i="9"/>
  <c r="E57" i="9" s="1"/>
  <c r="B57" i="9" s="1"/>
  <c r="F57" i="9"/>
  <c r="H56" i="9"/>
  <c r="E56" i="9" s="1"/>
  <c r="B56" i="9" s="1"/>
  <c r="G56" i="9"/>
  <c r="F56" i="9"/>
  <c r="H55" i="9"/>
  <c r="G55" i="9"/>
  <c r="E55" i="9" s="1"/>
  <c r="B55" i="9" s="1"/>
  <c r="F55" i="9"/>
  <c r="H54" i="9"/>
  <c r="G54" i="9"/>
  <c r="F54" i="9"/>
  <c r="H53" i="9"/>
  <c r="G53" i="9"/>
  <c r="E53" i="9" s="1"/>
  <c r="B53" i="9" s="1"/>
  <c r="F53" i="9"/>
  <c r="H52" i="9"/>
  <c r="E52" i="9" s="1"/>
  <c r="B52" i="9" s="1"/>
  <c r="G52" i="9"/>
  <c r="F52" i="9"/>
  <c r="H51" i="9"/>
  <c r="G51" i="9"/>
  <c r="E51" i="9" s="1"/>
  <c r="B51" i="9" s="1"/>
  <c r="F51" i="9"/>
  <c r="H50" i="9"/>
  <c r="G50" i="9"/>
  <c r="F50" i="9"/>
  <c r="H49" i="9"/>
  <c r="G49" i="9"/>
  <c r="E49" i="9" s="1"/>
  <c r="B49" i="9" s="1"/>
  <c r="F49" i="9"/>
  <c r="H48" i="9"/>
  <c r="E48" i="9" s="1"/>
  <c r="B48" i="9" s="1"/>
  <c r="G48" i="9"/>
  <c r="F48" i="9"/>
  <c r="H47" i="9"/>
  <c r="G47" i="9"/>
  <c r="E47" i="9" s="1"/>
  <c r="B47" i="9" s="1"/>
  <c r="F47" i="9"/>
  <c r="H46" i="9"/>
  <c r="G46" i="9"/>
  <c r="E46" i="9" s="1"/>
  <c r="B46" i="9" s="1"/>
  <c r="F46" i="9"/>
  <c r="H45" i="9"/>
  <c r="G45" i="9"/>
  <c r="E45" i="9" s="1"/>
  <c r="B45" i="9" s="1"/>
  <c r="F45" i="9"/>
  <c r="H44" i="9"/>
  <c r="E44" i="9" s="1"/>
  <c r="B44" i="9" s="1"/>
  <c r="G44" i="9"/>
  <c r="F44" i="9"/>
  <c r="H43" i="9"/>
  <c r="G43" i="9"/>
  <c r="F43" i="9"/>
  <c r="H42" i="9"/>
  <c r="G42" i="9"/>
  <c r="E42" i="9" s="1"/>
  <c r="B42" i="9" s="1"/>
  <c r="F42" i="9"/>
  <c r="H41" i="9"/>
  <c r="G41" i="9"/>
  <c r="E41" i="9" s="1"/>
  <c r="B41" i="9" s="1"/>
  <c r="F41" i="9"/>
  <c r="H40" i="9"/>
  <c r="E40" i="9" s="1"/>
  <c r="B40" i="9" s="1"/>
  <c r="G40" i="9"/>
  <c r="F40" i="9"/>
  <c r="H39" i="9"/>
  <c r="G39" i="9"/>
  <c r="E39" i="9" s="1"/>
  <c r="B39" i="9" s="1"/>
  <c r="F39" i="9"/>
  <c r="H38" i="9"/>
  <c r="G38" i="9"/>
  <c r="E38" i="9" s="1"/>
  <c r="B38" i="9" s="1"/>
  <c r="F38" i="9"/>
  <c r="H37" i="9"/>
  <c r="G37" i="9"/>
  <c r="E37" i="9" s="1"/>
  <c r="B37" i="9" s="1"/>
  <c r="F37" i="9"/>
  <c r="H36" i="9"/>
  <c r="E36" i="9" s="1"/>
  <c r="G36" i="9"/>
  <c r="F36" i="9"/>
  <c r="B36" i="9"/>
  <c r="H35" i="9"/>
  <c r="G35" i="9"/>
  <c r="E35" i="9" s="1"/>
  <c r="B35" i="9" s="1"/>
  <c r="F35" i="9"/>
  <c r="H34" i="9"/>
  <c r="G34" i="9"/>
  <c r="E34" i="9" s="1"/>
  <c r="B34" i="9" s="1"/>
  <c r="F34" i="9"/>
  <c r="H33" i="9"/>
  <c r="G33" i="9"/>
  <c r="E33" i="9" s="1"/>
  <c r="B33" i="9" s="1"/>
  <c r="F33" i="9"/>
  <c r="H32" i="9"/>
  <c r="G32" i="9"/>
  <c r="F32" i="9"/>
  <c r="H31" i="9"/>
  <c r="G31" i="9"/>
  <c r="E31" i="9" s="1"/>
  <c r="B31" i="9" s="1"/>
  <c r="F31" i="9"/>
  <c r="H30" i="9"/>
  <c r="G30" i="9"/>
  <c r="E30" i="9" s="1"/>
  <c r="B30" i="9" s="1"/>
  <c r="F30" i="9"/>
  <c r="H29" i="9"/>
  <c r="G29" i="9"/>
  <c r="E29" i="9" s="1"/>
  <c r="B29" i="9" s="1"/>
  <c r="F29" i="9"/>
  <c r="H28" i="9"/>
  <c r="E28" i="9" s="1"/>
  <c r="G28" i="9"/>
  <c r="F28" i="9"/>
  <c r="B28" i="9"/>
  <c r="H27" i="9"/>
  <c r="G27" i="9"/>
  <c r="E27" i="9" s="1"/>
  <c r="B27" i="9" s="1"/>
  <c r="F27" i="9"/>
  <c r="H26" i="9"/>
  <c r="G26" i="9"/>
  <c r="E26" i="9" s="1"/>
  <c r="B26" i="9" s="1"/>
  <c r="F26" i="9"/>
  <c r="H25" i="9"/>
  <c r="G25" i="9"/>
  <c r="E25" i="9" s="1"/>
  <c r="B25" i="9" s="1"/>
  <c r="F25" i="9"/>
  <c r="H24" i="9"/>
  <c r="E24" i="9" s="1"/>
  <c r="G24" i="9"/>
  <c r="F24" i="9"/>
  <c r="B24" i="9"/>
  <c r="H23" i="9"/>
  <c r="G23" i="9"/>
  <c r="E23" i="9" s="1"/>
  <c r="B23" i="9" s="1"/>
  <c r="F23" i="9"/>
  <c r="H22" i="9"/>
  <c r="G22" i="9"/>
  <c r="F22" i="9"/>
  <c r="F21" i="9"/>
  <c r="F4" i="9"/>
  <c r="O3" i="9"/>
  <c r="G275" i="9" s="1"/>
  <c r="E275" i="9" s="1"/>
  <c r="I3" i="9"/>
  <c r="H3" i="9"/>
  <c r="G3" i="9"/>
  <c r="D101" i="8"/>
  <c r="I36" i="3" s="1"/>
  <c r="D95" i="8"/>
  <c r="D90" i="8"/>
  <c r="D85" i="8"/>
  <c r="D80" i="8"/>
  <c r="D75" i="8"/>
  <c r="D70" i="8"/>
  <c r="D65" i="8"/>
  <c r="D60" i="8"/>
  <c r="D55" i="8"/>
  <c r="D50" i="8"/>
  <c r="D44" i="8"/>
  <c r="D36" i="8"/>
  <c r="D26" i="8"/>
  <c r="D24" i="8" s="1"/>
  <c r="C1499" i="1" s="1"/>
  <c r="D18" i="8"/>
  <c r="D8" i="8"/>
  <c r="D6" i="8" s="1"/>
  <c r="E44" i="7"/>
  <c r="D44" i="7"/>
  <c r="H32" i="3" s="1"/>
  <c r="E39" i="7"/>
  <c r="D39" i="7"/>
  <c r="E30" i="7"/>
  <c r="D30" i="7"/>
  <c r="E23" i="7"/>
  <c r="D23" i="7"/>
  <c r="E14" i="7"/>
  <c r="D14" i="7"/>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s="1"/>
  <c r="F245" i="5" s="1"/>
  <c r="F244" i="5"/>
  <c r="F243" i="5"/>
  <c r="E242" i="5"/>
  <c r="D242" i="5"/>
  <c r="F242" i="5" s="1"/>
  <c r="F241" i="5"/>
  <c r="F240" i="5"/>
  <c r="E239" i="5"/>
  <c r="F239" i="5" s="1"/>
  <c r="D239" i="5"/>
  <c r="D238" i="5"/>
  <c r="D237"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E78" i="5"/>
  <c r="D78" i="5"/>
  <c r="F78" i="5" s="1"/>
  <c r="F77" i="5"/>
  <c r="F76" i="5"/>
  <c r="F75" i="5"/>
  <c r="F74" i="5"/>
  <c r="F73" i="5"/>
  <c r="F72" i="5"/>
  <c r="F71" i="5"/>
  <c r="E70" i="5"/>
  <c r="E69" i="5" s="1"/>
  <c r="D1047" i="1" s="1"/>
  <c r="G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F418" i="4"/>
  <c r="E418" i="4"/>
  <c r="D418" i="4"/>
  <c r="E417" i="4"/>
  <c r="E644" i="4" s="1"/>
  <c r="D417" i="4"/>
  <c r="D644" i="4" s="1"/>
  <c r="F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D224" i="4" s="1"/>
  <c r="F224"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E133" i="4" s="1"/>
  <c r="D134" i="4"/>
  <c r="D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I27" i="3"/>
  <c r="G27" i="3"/>
  <c r="B27" i="3"/>
  <c r="I26" i="3"/>
  <c r="H26" i="3"/>
  <c r="G26" i="3"/>
  <c r="B26" i="3"/>
  <c r="I25" i="3"/>
  <c r="G25" i="3"/>
  <c r="B25" i="3"/>
  <c r="I24" i="3"/>
  <c r="H24" i="3"/>
  <c r="G24" i="3"/>
  <c r="B24" i="3"/>
  <c r="H23"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C1578" i="1"/>
  <c r="H1578" i="1" s="1"/>
  <c r="G1577" i="1"/>
  <c r="C1577" i="1"/>
  <c r="H1577" i="1" s="1"/>
  <c r="G1575" i="1"/>
  <c r="C1575" i="1"/>
  <c r="H1575" i="1" s="1"/>
  <c r="C1574" i="1"/>
  <c r="H1574" i="1" s="1"/>
  <c r="H1573" i="1"/>
  <c r="G1573" i="1"/>
  <c r="C1573" i="1"/>
  <c r="H1572" i="1"/>
  <c r="C1572" i="1"/>
  <c r="G1572" i="1" s="1"/>
  <c r="G1571" i="1"/>
  <c r="C1571" i="1"/>
  <c r="H1571" i="1" s="1"/>
  <c r="C1570" i="1"/>
  <c r="H1570" i="1" s="1"/>
  <c r="H1569" i="1"/>
  <c r="G1569" i="1"/>
  <c r="C1569" i="1"/>
  <c r="H1568" i="1"/>
  <c r="C1568" i="1"/>
  <c r="G1568" i="1" s="1"/>
  <c r="G1567" i="1"/>
  <c r="C1567" i="1"/>
  <c r="H1567" i="1" s="1"/>
  <c r="C1566" i="1"/>
  <c r="H1566" i="1" s="1"/>
  <c r="H1565" i="1"/>
  <c r="G1565" i="1"/>
  <c r="C1565" i="1"/>
  <c r="H1564" i="1"/>
  <c r="C1564" i="1"/>
  <c r="G1564" i="1" s="1"/>
  <c r="G1563" i="1"/>
  <c r="C1563" i="1"/>
  <c r="H1563" i="1" s="1"/>
  <c r="C1562" i="1"/>
  <c r="H1562" i="1" s="1"/>
  <c r="H1561" i="1"/>
  <c r="G1561" i="1"/>
  <c r="C1561" i="1"/>
  <c r="H1560" i="1"/>
  <c r="C1560" i="1"/>
  <c r="G1560" i="1" s="1"/>
  <c r="G1559" i="1"/>
  <c r="C1559" i="1"/>
  <c r="H1559" i="1" s="1"/>
  <c r="C1558" i="1"/>
  <c r="H1558" i="1" s="1"/>
  <c r="H1557" i="1"/>
  <c r="G1557" i="1"/>
  <c r="C1557" i="1"/>
  <c r="H1556" i="1"/>
  <c r="C1556" i="1"/>
  <c r="G1556" i="1" s="1"/>
  <c r="G1555" i="1"/>
  <c r="C1555" i="1"/>
  <c r="H1555" i="1" s="1"/>
  <c r="C1554" i="1"/>
  <c r="H1554" i="1" s="1"/>
  <c r="H1553" i="1"/>
  <c r="G1553" i="1"/>
  <c r="C1553" i="1"/>
  <c r="H1552" i="1"/>
  <c r="C1552" i="1"/>
  <c r="G1552" i="1" s="1"/>
  <c r="G1551" i="1"/>
  <c r="C1551" i="1"/>
  <c r="H1551" i="1" s="1"/>
  <c r="C1550" i="1"/>
  <c r="H1550" i="1" s="1"/>
  <c r="H1549" i="1"/>
  <c r="G1549" i="1"/>
  <c r="C1549" i="1"/>
  <c r="H1548" i="1"/>
  <c r="C1548" i="1"/>
  <c r="G1548" i="1" s="1"/>
  <c r="G1547" i="1"/>
  <c r="C1547" i="1"/>
  <c r="H1547" i="1" s="1"/>
  <c r="C1546" i="1"/>
  <c r="H1546" i="1" s="1"/>
  <c r="H1545" i="1"/>
  <c r="G1545" i="1"/>
  <c r="C1545" i="1"/>
  <c r="H1544" i="1"/>
  <c r="C1544" i="1"/>
  <c r="G1544" i="1" s="1"/>
  <c r="G1543" i="1"/>
  <c r="C1543" i="1"/>
  <c r="H1543" i="1" s="1"/>
  <c r="C1542" i="1"/>
  <c r="H1542" i="1" s="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C1526" i="1"/>
  <c r="H1525" i="1"/>
  <c r="G1525" i="1"/>
  <c r="C1525" i="1"/>
  <c r="G1523" i="1"/>
  <c r="C1523" i="1"/>
  <c r="H1523" i="1" s="1"/>
  <c r="C1522" i="1"/>
  <c r="H1521" i="1"/>
  <c r="G1521" i="1"/>
  <c r="C1521" i="1"/>
  <c r="H1520" i="1"/>
  <c r="C1520" i="1"/>
  <c r="G1520" i="1" s="1"/>
  <c r="G1519" i="1"/>
  <c r="C1519" i="1"/>
  <c r="H1519" i="1" s="1"/>
  <c r="H1516" i="1"/>
  <c r="C1516" i="1"/>
  <c r="G1516" i="1" s="1"/>
  <c r="G1515" i="1"/>
  <c r="C1515" i="1"/>
  <c r="H1515" i="1" s="1"/>
  <c r="C1514" i="1"/>
  <c r="H1513" i="1"/>
  <c r="G1513" i="1"/>
  <c r="C1513" i="1"/>
  <c r="H1512" i="1"/>
  <c r="C1512" i="1"/>
  <c r="G1512" i="1" s="1"/>
  <c r="G1511" i="1"/>
  <c r="C1511" i="1"/>
  <c r="H1511" i="1" s="1"/>
  <c r="C1510" i="1"/>
  <c r="H1509" i="1"/>
  <c r="G1509" i="1"/>
  <c r="C1509" i="1"/>
  <c r="H1508" i="1"/>
  <c r="C1508" i="1"/>
  <c r="G1508" i="1" s="1"/>
  <c r="G1507" i="1"/>
  <c r="C1507" i="1"/>
  <c r="H1507" i="1" s="1"/>
  <c r="C1506" i="1"/>
  <c r="H1505" i="1"/>
  <c r="G1505" i="1"/>
  <c r="C1505" i="1"/>
  <c r="H1504" i="1"/>
  <c r="C1504" i="1"/>
  <c r="G1504" i="1" s="1"/>
  <c r="G1503" i="1"/>
  <c r="C1503" i="1"/>
  <c r="H1503" i="1" s="1"/>
  <c r="C1502" i="1"/>
  <c r="H1500" i="1"/>
  <c r="C1500" i="1"/>
  <c r="G1500" i="1" s="1"/>
  <c r="C1498" i="1"/>
  <c r="H1497" i="1"/>
  <c r="G1497" i="1"/>
  <c r="C1497" i="1"/>
  <c r="H1496" i="1"/>
  <c r="C1496" i="1"/>
  <c r="G1496" i="1" s="1"/>
  <c r="G1495" i="1"/>
  <c r="C1495" i="1"/>
  <c r="H1495" i="1" s="1"/>
  <c r="C1494" i="1"/>
  <c r="H1493" i="1"/>
  <c r="G1493" i="1"/>
  <c r="C1493" i="1"/>
  <c r="H1492" i="1"/>
  <c r="C1492" i="1"/>
  <c r="G1492" i="1" s="1"/>
  <c r="G1491" i="1"/>
  <c r="C1491" i="1"/>
  <c r="H1491" i="1" s="1"/>
  <c r="C1490" i="1"/>
  <c r="C1489" i="1"/>
  <c r="H1489" i="1" s="1"/>
  <c r="H1488" i="1"/>
  <c r="C1488" i="1"/>
  <c r="G1488" i="1" s="1"/>
  <c r="G1487" i="1"/>
  <c r="C1487" i="1"/>
  <c r="H1487" i="1" s="1"/>
  <c r="C1486" i="1"/>
  <c r="G1485" i="1"/>
  <c r="C1485" i="1"/>
  <c r="H1485" i="1" s="1"/>
  <c r="H1484" i="1"/>
  <c r="C1484" i="1"/>
  <c r="G1484" i="1" s="1"/>
  <c r="C1482" i="1"/>
  <c r="H1480" i="1"/>
  <c r="C1480" i="1"/>
  <c r="G1480" i="1" s="1"/>
  <c r="D1479" i="1"/>
  <c r="C1479" i="1"/>
  <c r="D1478" i="1"/>
  <c r="G1478" i="1" s="1"/>
  <c r="C1478" i="1"/>
  <c r="D1477" i="1"/>
  <c r="C1477" i="1"/>
  <c r="G1476" i="1"/>
  <c r="D1476" i="1"/>
  <c r="C1476" i="1"/>
  <c r="D1475" i="1"/>
  <c r="C1475" i="1"/>
  <c r="H1475" i="1" s="1"/>
  <c r="D1474" i="1"/>
  <c r="C1474" i="1"/>
  <c r="G1473" i="1"/>
  <c r="D1473" i="1"/>
  <c r="C1473" i="1"/>
  <c r="D1472" i="1"/>
  <c r="C1472" i="1"/>
  <c r="D1471" i="1"/>
  <c r="C1471" i="1"/>
  <c r="D1470" i="1"/>
  <c r="G1470" i="1" s="1"/>
  <c r="C1470" i="1"/>
  <c r="D1468" i="1"/>
  <c r="C1468" i="1"/>
  <c r="G1467" i="1"/>
  <c r="D1467" i="1"/>
  <c r="C1467" i="1"/>
  <c r="D1466" i="1"/>
  <c r="C1466" i="1"/>
  <c r="D1465" i="1"/>
  <c r="C1465" i="1"/>
  <c r="D1464" i="1"/>
  <c r="C1464" i="1"/>
  <c r="D1463" i="1"/>
  <c r="C1463" i="1"/>
  <c r="D1462" i="1"/>
  <c r="C1462" i="1"/>
  <c r="D1461" i="1"/>
  <c r="C1461" i="1"/>
  <c r="D1460" i="1"/>
  <c r="G1460" i="1" s="1"/>
  <c r="C1460" i="1"/>
  <c r="J1460" i="1" s="1"/>
  <c r="D1459" i="1"/>
  <c r="C1459" i="1"/>
  <c r="D1458" i="1"/>
  <c r="C1458" i="1"/>
  <c r="J1458" i="1" s="1"/>
  <c r="D1457" i="1"/>
  <c r="C1457" i="1"/>
  <c r="D1456" i="1"/>
  <c r="G1456" i="1" s="1"/>
  <c r="C1456" i="1"/>
  <c r="J1456" i="1" s="1"/>
  <c r="D1455" i="1"/>
  <c r="C1455" i="1"/>
  <c r="C1454" i="1"/>
  <c r="G1452" i="1"/>
  <c r="D1452" i="1"/>
  <c r="C1452" i="1"/>
  <c r="J1452" i="1" s="1"/>
  <c r="D1451" i="1"/>
  <c r="C1451" i="1"/>
  <c r="D1450" i="1"/>
  <c r="C1450" i="1"/>
  <c r="J1450" i="1" s="1"/>
  <c r="D1449" i="1"/>
  <c r="C1449" i="1"/>
  <c r="D1448" i="1"/>
  <c r="C1448" i="1"/>
  <c r="J1448" i="1" s="1"/>
  <c r="D1447" i="1"/>
  <c r="C1447" i="1"/>
  <c r="D1446" i="1"/>
  <c r="C1446" i="1"/>
  <c r="J1446" i="1" s="1"/>
  <c r="D1445" i="1"/>
  <c r="C1445" i="1"/>
  <c r="G1445" i="1" s="1"/>
  <c r="D1444" i="1"/>
  <c r="H1444" i="1" s="1"/>
  <c r="C1444" i="1"/>
  <c r="D1443" i="1"/>
  <c r="J1443" i="1" s="1"/>
  <c r="C1443" i="1"/>
  <c r="D1442" i="1"/>
  <c r="C1442" i="1"/>
  <c r="H1441" i="1"/>
  <c r="D1441" i="1"/>
  <c r="J1441" i="1" s="1"/>
  <c r="C1441" i="1"/>
  <c r="D1440" i="1"/>
  <c r="C1440" i="1"/>
  <c r="D1439" i="1"/>
  <c r="J1439" i="1" s="1"/>
  <c r="C1439" i="1"/>
  <c r="D1438" i="1"/>
  <c r="C1438" i="1"/>
  <c r="H1434" i="1"/>
  <c r="D1434" i="1"/>
  <c r="G1434" i="1" s="1"/>
  <c r="C1434" i="1"/>
  <c r="D1433" i="1"/>
  <c r="G1433" i="1" s="1"/>
  <c r="C1433" i="1"/>
  <c r="H1432" i="1"/>
  <c r="D1432" i="1"/>
  <c r="G1432" i="1" s="1"/>
  <c r="C1432" i="1"/>
  <c r="D1431" i="1"/>
  <c r="G1431" i="1" s="1"/>
  <c r="C1431" i="1"/>
  <c r="H1430" i="1"/>
  <c r="D1430" i="1"/>
  <c r="G1430" i="1" s="1"/>
  <c r="C1430" i="1"/>
  <c r="D1429" i="1"/>
  <c r="G1429" i="1" s="1"/>
  <c r="C1429" i="1"/>
  <c r="H1428" i="1"/>
  <c r="D1428" i="1"/>
  <c r="G1428" i="1" s="1"/>
  <c r="C1428" i="1"/>
  <c r="D1427" i="1"/>
  <c r="G1427" i="1" s="1"/>
  <c r="C1427" i="1"/>
  <c r="H1426" i="1"/>
  <c r="D1426" i="1"/>
  <c r="G1426" i="1" s="1"/>
  <c r="C1426" i="1"/>
  <c r="D1425" i="1"/>
  <c r="G1425" i="1" s="1"/>
  <c r="C1425" i="1"/>
  <c r="H1424" i="1"/>
  <c r="D1424" i="1"/>
  <c r="G1424" i="1" s="1"/>
  <c r="C1424" i="1"/>
  <c r="D1423" i="1"/>
  <c r="D1422" i="1"/>
  <c r="G1422" i="1" s="1"/>
  <c r="C1422" i="1"/>
  <c r="H1421" i="1"/>
  <c r="D1421" i="1"/>
  <c r="G1421" i="1" s="1"/>
  <c r="C1421" i="1"/>
  <c r="D1420" i="1"/>
  <c r="G1420" i="1" s="1"/>
  <c r="C1420" i="1"/>
  <c r="H1419" i="1"/>
  <c r="D1419" i="1"/>
  <c r="G1419" i="1" s="1"/>
  <c r="C1419" i="1"/>
  <c r="D1418" i="1"/>
  <c r="G1418" i="1" s="1"/>
  <c r="C1418" i="1"/>
  <c r="H1417" i="1"/>
  <c r="D1417" i="1"/>
  <c r="G1417" i="1" s="1"/>
  <c r="C1417" i="1"/>
  <c r="D1416" i="1"/>
  <c r="G1416" i="1" s="1"/>
  <c r="C1416" i="1"/>
  <c r="H1415" i="1"/>
  <c r="D1415" i="1"/>
  <c r="G1415" i="1" s="1"/>
  <c r="C1415" i="1"/>
  <c r="D1414" i="1"/>
  <c r="G1414" i="1" s="1"/>
  <c r="C1414" i="1"/>
  <c r="H1413" i="1"/>
  <c r="D1413" i="1"/>
  <c r="G1413" i="1" s="1"/>
  <c r="C1413" i="1"/>
  <c r="D1412" i="1"/>
  <c r="G1412" i="1" s="1"/>
  <c r="C1412" i="1"/>
  <c r="H1411" i="1"/>
  <c r="D1411" i="1"/>
  <c r="G1411" i="1" s="1"/>
  <c r="C1411" i="1"/>
  <c r="D1410" i="1"/>
  <c r="G1410" i="1" s="1"/>
  <c r="C1410" i="1"/>
  <c r="H1409" i="1"/>
  <c r="D1409" i="1"/>
  <c r="G1409" i="1" s="1"/>
  <c r="C1409" i="1"/>
  <c r="D1408" i="1"/>
  <c r="D1407" i="1"/>
  <c r="G1407" i="1" s="1"/>
  <c r="C1407" i="1"/>
  <c r="H1406" i="1"/>
  <c r="D1406" i="1"/>
  <c r="G1406" i="1" s="1"/>
  <c r="C1406" i="1"/>
  <c r="D1405" i="1"/>
  <c r="G1405" i="1" s="1"/>
  <c r="C1405" i="1"/>
  <c r="H1404" i="1"/>
  <c r="D1404" i="1"/>
  <c r="G1404" i="1" s="1"/>
  <c r="C1404" i="1"/>
  <c r="D1403" i="1"/>
  <c r="G1403" i="1" s="1"/>
  <c r="C1403" i="1"/>
  <c r="H1402" i="1"/>
  <c r="D1402" i="1"/>
  <c r="G1402" i="1" s="1"/>
  <c r="C1402" i="1"/>
  <c r="D1401" i="1"/>
  <c r="G1401" i="1" s="1"/>
  <c r="C1401" i="1"/>
  <c r="H1400" i="1"/>
  <c r="D1400" i="1"/>
  <c r="G1400" i="1" s="1"/>
  <c r="C1400" i="1"/>
  <c r="D1399" i="1"/>
  <c r="G1399" i="1" s="1"/>
  <c r="C1399" i="1"/>
  <c r="H1398" i="1"/>
  <c r="D1398" i="1"/>
  <c r="G1398" i="1" s="1"/>
  <c r="C1398" i="1"/>
  <c r="D1397" i="1"/>
  <c r="G1397" i="1" s="1"/>
  <c r="C1397" i="1"/>
  <c r="H1396" i="1"/>
  <c r="D1396" i="1"/>
  <c r="G1396" i="1" s="1"/>
  <c r="C1396" i="1"/>
  <c r="D1395" i="1"/>
  <c r="G1395" i="1" s="1"/>
  <c r="C1395" i="1"/>
  <c r="H1394" i="1"/>
  <c r="D1394" i="1"/>
  <c r="G1394" i="1" s="1"/>
  <c r="C1394" i="1"/>
  <c r="D1393" i="1"/>
  <c r="G1393" i="1" s="1"/>
  <c r="C1393" i="1"/>
  <c r="H1392" i="1"/>
  <c r="D1392" i="1"/>
  <c r="G1392" i="1" s="1"/>
  <c r="C1392" i="1"/>
  <c r="D1391" i="1"/>
  <c r="G1391" i="1" s="1"/>
  <c r="C1391" i="1"/>
  <c r="H1390" i="1"/>
  <c r="D1390" i="1"/>
  <c r="G1390" i="1" s="1"/>
  <c r="C1390" i="1"/>
  <c r="D1389" i="1"/>
  <c r="G1389" i="1" s="1"/>
  <c r="C1389" i="1"/>
  <c r="H1388" i="1"/>
  <c r="D1388" i="1"/>
  <c r="G1388" i="1" s="1"/>
  <c r="C1388" i="1"/>
  <c r="D1387" i="1"/>
  <c r="G1387" i="1" s="1"/>
  <c r="C1387" i="1"/>
  <c r="H1386" i="1"/>
  <c r="D1386" i="1"/>
  <c r="G1386" i="1" s="1"/>
  <c r="C1386" i="1"/>
  <c r="D1385" i="1"/>
  <c r="G1385" i="1" s="1"/>
  <c r="C1385" i="1"/>
  <c r="H1384" i="1"/>
  <c r="D1384" i="1"/>
  <c r="G1384" i="1" s="1"/>
  <c r="C1384" i="1"/>
  <c r="D1383" i="1"/>
  <c r="G1383" i="1" s="1"/>
  <c r="C1383" i="1"/>
  <c r="H1382" i="1"/>
  <c r="D1382" i="1"/>
  <c r="G1382" i="1" s="1"/>
  <c r="C1382" i="1"/>
  <c r="D1381" i="1"/>
  <c r="G1381" i="1" s="1"/>
  <c r="C1381" i="1"/>
  <c r="H1380" i="1"/>
  <c r="D1380" i="1"/>
  <c r="G1380" i="1" s="1"/>
  <c r="C1380" i="1"/>
  <c r="D1379" i="1"/>
  <c r="G1379" i="1" s="1"/>
  <c r="C1379" i="1"/>
  <c r="H1378" i="1"/>
  <c r="D1378" i="1"/>
  <c r="G1378" i="1" s="1"/>
  <c r="C1378" i="1"/>
  <c r="D1377" i="1"/>
  <c r="G1377" i="1" s="1"/>
  <c r="C1377" i="1"/>
  <c r="H1376" i="1"/>
  <c r="D1376" i="1"/>
  <c r="G1376" i="1" s="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H1360" i="1"/>
  <c r="D1360" i="1"/>
  <c r="G1360" i="1" s="1"/>
  <c r="C1360" i="1"/>
  <c r="D1359" i="1"/>
  <c r="G1359" i="1" s="1"/>
  <c r="C1359" i="1"/>
  <c r="H1358" i="1"/>
  <c r="D1358" i="1"/>
  <c r="G1358" i="1" s="1"/>
  <c r="C1358" i="1"/>
  <c r="D1357" i="1"/>
  <c r="G1357" i="1" s="1"/>
  <c r="C1357" i="1"/>
  <c r="H1356" i="1"/>
  <c r="D1356" i="1"/>
  <c r="G1356" i="1" s="1"/>
  <c r="C1356" i="1"/>
  <c r="D1355" i="1"/>
  <c r="G1355" i="1" s="1"/>
  <c r="C1355" i="1"/>
  <c r="H1354" i="1"/>
  <c r="D1354" i="1"/>
  <c r="G1354" i="1" s="1"/>
  <c r="C1354" i="1"/>
  <c r="D1353" i="1"/>
  <c r="G1353" i="1" s="1"/>
  <c r="C1353" i="1"/>
  <c r="H1352" i="1"/>
  <c r="D1352" i="1"/>
  <c r="G1352" i="1" s="1"/>
  <c r="C1352" i="1"/>
  <c r="D1351" i="1"/>
  <c r="G1351" i="1" s="1"/>
  <c r="C1351" i="1"/>
  <c r="H1350" i="1"/>
  <c r="D1350" i="1"/>
  <c r="G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D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G1112" i="1"/>
  <c r="D1112" i="1"/>
  <c r="H1112" i="1" s="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C1065" i="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C1047" i="1"/>
  <c r="D1045" i="1"/>
  <c r="C1045" i="1"/>
  <c r="G1044" i="1"/>
  <c r="D1044" i="1"/>
  <c r="C1044" i="1"/>
  <c r="H1044" i="1" s="1"/>
  <c r="G1043" i="1"/>
  <c r="D1043" i="1"/>
  <c r="C1043" i="1"/>
  <c r="H1043" i="1" s="1"/>
  <c r="D1042" i="1"/>
  <c r="C1042" i="1"/>
  <c r="H1042" i="1" s="1"/>
  <c r="D1041" i="1"/>
  <c r="C1041" i="1"/>
  <c r="G1040" i="1"/>
  <c r="D1040" i="1"/>
  <c r="C1040" i="1"/>
  <c r="H1040" i="1" s="1"/>
  <c r="G1039" i="1"/>
  <c r="D1039" i="1"/>
  <c r="C1039" i="1"/>
  <c r="H1039" i="1" s="1"/>
  <c r="D1038" i="1"/>
  <c r="C1038" i="1"/>
  <c r="H1038" i="1" s="1"/>
  <c r="D1037" i="1"/>
  <c r="C1037" i="1"/>
  <c r="H1037" i="1" s="1"/>
  <c r="G1036" i="1"/>
  <c r="D1036" i="1"/>
  <c r="C1036" i="1"/>
  <c r="H1036" i="1" s="1"/>
  <c r="D1035" i="1"/>
  <c r="G1035" i="1" s="1"/>
  <c r="C1035" i="1"/>
  <c r="D1034" i="1"/>
  <c r="C1034" i="1"/>
  <c r="D1033" i="1"/>
  <c r="C1033" i="1"/>
  <c r="G1032" i="1"/>
  <c r="D1032" i="1"/>
  <c r="C1032" i="1"/>
  <c r="H1032" i="1" s="1"/>
  <c r="G1031" i="1"/>
  <c r="D1031" i="1"/>
  <c r="C1031" i="1"/>
  <c r="H1031" i="1" s="1"/>
  <c r="D1030" i="1"/>
  <c r="C1030" i="1"/>
  <c r="D1029" i="1"/>
  <c r="C1029" i="1"/>
  <c r="H1029" i="1" s="1"/>
  <c r="G1028" i="1"/>
  <c r="D1028" i="1"/>
  <c r="C1028" i="1"/>
  <c r="H1028" i="1" s="1"/>
  <c r="G1027" i="1"/>
  <c r="D1027" i="1"/>
  <c r="C1027" i="1"/>
  <c r="H1027" i="1" s="1"/>
  <c r="D1026" i="1"/>
  <c r="C1026" i="1"/>
  <c r="H1026" i="1" s="1"/>
  <c r="D1025" i="1"/>
  <c r="C1025" i="1"/>
  <c r="G1024" i="1"/>
  <c r="D1024" i="1"/>
  <c r="C1024" i="1"/>
  <c r="H1024" i="1" s="1"/>
  <c r="D1023" i="1"/>
  <c r="G1023" i="1" s="1"/>
  <c r="C1023" i="1"/>
  <c r="D1022" i="1"/>
  <c r="C1022" i="1"/>
  <c r="H1022" i="1" s="1"/>
  <c r="D1021" i="1"/>
  <c r="C1021" i="1"/>
  <c r="H1021" i="1" s="1"/>
  <c r="G1020" i="1"/>
  <c r="D1020" i="1"/>
  <c r="C1020" i="1"/>
  <c r="H1020" i="1" s="1"/>
  <c r="G1019" i="1"/>
  <c r="D1019" i="1"/>
  <c r="C1019" i="1"/>
  <c r="H1019" i="1" s="1"/>
  <c r="D1018" i="1"/>
  <c r="C1018" i="1"/>
  <c r="H1018" i="1" s="1"/>
  <c r="D1017" i="1"/>
  <c r="C1017" i="1"/>
  <c r="H1017" i="1" s="1"/>
  <c r="G1016" i="1"/>
  <c r="D1016" i="1"/>
  <c r="C1016" i="1"/>
  <c r="H1016" i="1" s="1"/>
  <c r="G1015" i="1"/>
  <c r="D1015" i="1"/>
  <c r="C1015" i="1"/>
  <c r="H1015" i="1" s="1"/>
  <c r="D1014" i="1"/>
  <c r="C1014" i="1"/>
  <c r="H1014" i="1" s="1"/>
  <c r="D1013" i="1"/>
  <c r="C1013" i="1"/>
  <c r="H1013" i="1" s="1"/>
  <c r="G1012" i="1"/>
  <c r="D1012" i="1"/>
  <c r="C1012" i="1"/>
  <c r="H1012" i="1" s="1"/>
  <c r="G1011" i="1"/>
  <c r="D1011" i="1"/>
  <c r="C1011" i="1"/>
  <c r="H1011" i="1" s="1"/>
  <c r="D1010" i="1"/>
  <c r="C1010" i="1"/>
  <c r="H1010" i="1" s="1"/>
  <c r="D1009" i="1"/>
  <c r="C1009" i="1"/>
  <c r="H1009" i="1" s="1"/>
  <c r="G1008" i="1"/>
  <c r="D1008" i="1"/>
  <c r="C1008" i="1"/>
  <c r="H1008" i="1" s="1"/>
  <c r="G1007" i="1"/>
  <c r="D1007" i="1"/>
  <c r="C1007" i="1"/>
  <c r="H1007" i="1" s="1"/>
  <c r="D1006" i="1"/>
  <c r="C1006" i="1"/>
  <c r="H1006" i="1" s="1"/>
  <c r="D1005" i="1"/>
  <c r="C1005" i="1"/>
  <c r="H1005" i="1" s="1"/>
  <c r="G1004" i="1"/>
  <c r="D1004" i="1"/>
  <c r="C1004" i="1"/>
  <c r="H1004" i="1" s="1"/>
  <c r="G1003" i="1"/>
  <c r="D1003" i="1"/>
  <c r="C1003" i="1"/>
  <c r="H1003" i="1" s="1"/>
  <c r="D1002" i="1"/>
  <c r="C1002" i="1"/>
  <c r="H1002" i="1" s="1"/>
  <c r="D1001" i="1"/>
  <c r="C1001" i="1"/>
  <c r="H1001" i="1" s="1"/>
  <c r="G1000" i="1"/>
  <c r="D1000" i="1"/>
  <c r="C1000" i="1"/>
  <c r="H1000" i="1" s="1"/>
  <c r="G999" i="1"/>
  <c r="D999" i="1"/>
  <c r="C999" i="1"/>
  <c r="H999" i="1" s="1"/>
  <c r="D998" i="1"/>
  <c r="C998" i="1"/>
  <c r="H998" i="1" s="1"/>
  <c r="D997" i="1"/>
  <c r="C997" i="1"/>
  <c r="G996" i="1"/>
  <c r="D996" i="1"/>
  <c r="C996" i="1"/>
  <c r="H996" i="1" s="1"/>
  <c r="G995" i="1"/>
  <c r="D995" i="1"/>
  <c r="C995" i="1"/>
  <c r="H995" i="1" s="1"/>
  <c r="D994" i="1"/>
  <c r="C994" i="1"/>
  <c r="H994" i="1" s="1"/>
  <c r="D993" i="1"/>
  <c r="C993" i="1"/>
  <c r="H993" i="1" s="1"/>
  <c r="G992" i="1"/>
  <c r="D992" i="1"/>
  <c r="C992" i="1"/>
  <c r="H992" i="1" s="1"/>
  <c r="G991" i="1"/>
  <c r="D991" i="1"/>
  <c r="C991" i="1"/>
  <c r="H991" i="1" s="1"/>
  <c r="C990" i="1"/>
  <c r="D989" i="1"/>
  <c r="C989" i="1"/>
  <c r="H989" i="1" s="1"/>
  <c r="G988" i="1"/>
  <c r="D988" i="1"/>
  <c r="C988" i="1"/>
  <c r="H988" i="1" s="1"/>
  <c r="G987" i="1"/>
  <c r="D987" i="1"/>
  <c r="C987" i="1"/>
  <c r="H987" i="1" s="1"/>
  <c r="D986" i="1"/>
  <c r="C986" i="1"/>
  <c r="H986" i="1" s="1"/>
  <c r="C985" i="1"/>
  <c r="D983" i="1"/>
  <c r="C983" i="1"/>
  <c r="H983" i="1" s="1"/>
  <c r="D982" i="1"/>
  <c r="C982" i="1"/>
  <c r="H982" i="1" s="1"/>
  <c r="G981" i="1"/>
  <c r="D981" i="1"/>
  <c r="C981" i="1"/>
  <c r="H981" i="1" s="1"/>
  <c r="G980" i="1"/>
  <c r="D980" i="1"/>
  <c r="C980" i="1"/>
  <c r="H980" i="1" s="1"/>
  <c r="D979" i="1"/>
  <c r="C979" i="1"/>
  <c r="H979" i="1" s="1"/>
  <c r="D978" i="1"/>
  <c r="C978" i="1"/>
  <c r="H978" i="1" s="1"/>
  <c r="G977" i="1"/>
  <c r="D977" i="1"/>
  <c r="C977" i="1"/>
  <c r="H977" i="1" s="1"/>
  <c r="G976" i="1"/>
  <c r="D976" i="1"/>
  <c r="C976" i="1"/>
  <c r="H976" i="1" s="1"/>
  <c r="D975" i="1"/>
  <c r="C975" i="1"/>
  <c r="H975" i="1" s="1"/>
  <c r="D974" i="1"/>
  <c r="C974" i="1"/>
  <c r="H974" i="1" s="1"/>
  <c r="G973" i="1"/>
  <c r="D973" i="1"/>
  <c r="C973" i="1"/>
  <c r="H973" i="1" s="1"/>
  <c r="G972" i="1"/>
  <c r="D972" i="1"/>
  <c r="C972" i="1"/>
  <c r="H972" i="1" s="1"/>
  <c r="D971" i="1"/>
  <c r="C971" i="1"/>
  <c r="H971" i="1" s="1"/>
  <c r="D970" i="1"/>
  <c r="C970" i="1"/>
  <c r="H970" i="1" s="1"/>
  <c r="G969" i="1"/>
  <c r="D969" i="1"/>
  <c r="C969" i="1"/>
  <c r="H969" i="1" s="1"/>
  <c r="G968" i="1"/>
  <c r="D968" i="1"/>
  <c r="C968" i="1"/>
  <c r="H968" i="1" s="1"/>
  <c r="D967" i="1"/>
  <c r="C967" i="1"/>
  <c r="H967" i="1" s="1"/>
  <c r="D966" i="1"/>
  <c r="C966" i="1"/>
  <c r="H966" i="1" s="1"/>
  <c r="G965" i="1"/>
  <c r="D965" i="1"/>
  <c r="C965" i="1"/>
  <c r="H965" i="1" s="1"/>
  <c r="G964" i="1"/>
  <c r="D964" i="1"/>
  <c r="C964" i="1"/>
  <c r="H964" i="1" s="1"/>
  <c r="D963" i="1"/>
  <c r="C963" i="1"/>
  <c r="H963" i="1" s="1"/>
  <c r="D962" i="1"/>
  <c r="C962" i="1"/>
  <c r="H962" i="1" s="1"/>
  <c r="G961" i="1"/>
  <c r="D961" i="1"/>
  <c r="C961" i="1"/>
  <c r="H961" i="1" s="1"/>
  <c r="G960" i="1"/>
  <c r="D960" i="1"/>
  <c r="C960" i="1"/>
  <c r="H960" i="1" s="1"/>
  <c r="D959" i="1"/>
  <c r="C959" i="1"/>
  <c r="H959" i="1" s="1"/>
  <c r="D958" i="1"/>
  <c r="C958" i="1"/>
  <c r="H958" i="1" s="1"/>
  <c r="G957" i="1"/>
  <c r="D957" i="1"/>
  <c r="C957" i="1"/>
  <c r="H957" i="1" s="1"/>
  <c r="G956" i="1"/>
  <c r="D956" i="1"/>
  <c r="C956" i="1"/>
  <c r="H956" i="1" s="1"/>
  <c r="D955" i="1"/>
  <c r="C955" i="1"/>
  <c r="H955" i="1" s="1"/>
  <c r="D954" i="1"/>
  <c r="C954" i="1"/>
  <c r="H954" i="1" s="1"/>
  <c r="G953" i="1"/>
  <c r="D953" i="1"/>
  <c r="C953" i="1"/>
  <c r="H953" i="1" s="1"/>
  <c r="G952" i="1"/>
  <c r="D952" i="1"/>
  <c r="C952" i="1"/>
  <c r="H952" i="1" s="1"/>
  <c r="D951" i="1"/>
  <c r="C951" i="1"/>
  <c r="H951" i="1" s="1"/>
  <c r="D950" i="1"/>
  <c r="C950" i="1"/>
  <c r="H950" i="1" s="1"/>
  <c r="G949" i="1"/>
  <c r="D949" i="1"/>
  <c r="C949" i="1"/>
  <c r="H949" i="1" s="1"/>
  <c r="G948" i="1"/>
  <c r="D948" i="1"/>
  <c r="C948" i="1"/>
  <c r="H948" i="1" s="1"/>
  <c r="D947" i="1"/>
  <c r="C947" i="1"/>
  <c r="H947" i="1" s="1"/>
  <c r="D946" i="1"/>
  <c r="C946" i="1"/>
  <c r="H946" i="1" s="1"/>
  <c r="G945" i="1"/>
  <c r="D945" i="1"/>
  <c r="C945" i="1"/>
  <c r="H945" i="1" s="1"/>
  <c r="G944" i="1"/>
  <c r="D944" i="1"/>
  <c r="C944" i="1"/>
  <c r="H944" i="1" s="1"/>
  <c r="D943" i="1"/>
  <c r="C943" i="1"/>
  <c r="H943" i="1" s="1"/>
  <c r="D942" i="1"/>
  <c r="C942" i="1"/>
  <c r="H942" i="1" s="1"/>
  <c r="G941" i="1"/>
  <c r="D941" i="1"/>
  <c r="C941" i="1"/>
  <c r="H941" i="1" s="1"/>
  <c r="G940" i="1"/>
  <c r="D940" i="1"/>
  <c r="C940" i="1"/>
  <c r="H940" i="1" s="1"/>
  <c r="D939" i="1"/>
  <c r="C939" i="1"/>
  <c r="H939" i="1" s="1"/>
  <c r="D938" i="1"/>
  <c r="C938" i="1"/>
  <c r="H938" i="1" s="1"/>
  <c r="G937" i="1"/>
  <c r="D937" i="1"/>
  <c r="C937" i="1"/>
  <c r="H937" i="1" s="1"/>
  <c r="G936" i="1"/>
  <c r="D936" i="1"/>
  <c r="C936" i="1"/>
  <c r="H936" i="1" s="1"/>
  <c r="D935" i="1"/>
  <c r="C935" i="1"/>
  <c r="H935" i="1" s="1"/>
  <c r="D934" i="1"/>
  <c r="C934" i="1"/>
  <c r="H934" i="1" s="1"/>
  <c r="G933" i="1"/>
  <c r="D933" i="1"/>
  <c r="C933" i="1"/>
  <c r="H933" i="1" s="1"/>
  <c r="G932" i="1"/>
  <c r="D932" i="1"/>
  <c r="C932" i="1"/>
  <c r="H932" i="1" s="1"/>
  <c r="D931" i="1"/>
  <c r="C931" i="1"/>
  <c r="H931" i="1" s="1"/>
  <c r="D930" i="1"/>
  <c r="C930" i="1"/>
  <c r="H930" i="1" s="1"/>
  <c r="G929" i="1"/>
  <c r="D929" i="1"/>
  <c r="C929" i="1"/>
  <c r="H929" i="1" s="1"/>
  <c r="G928" i="1"/>
  <c r="D928" i="1"/>
  <c r="C928" i="1"/>
  <c r="H928" i="1" s="1"/>
  <c r="D927" i="1"/>
  <c r="C927" i="1"/>
  <c r="H927" i="1" s="1"/>
  <c r="D926" i="1"/>
  <c r="C926" i="1"/>
  <c r="H926" i="1" s="1"/>
  <c r="G925" i="1"/>
  <c r="D925" i="1"/>
  <c r="C925" i="1"/>
  <c r="H925" i="1" s="1"/>
  <c r="G924" i="1"/>
  <c r="D924" i="1"/>
  <c r="C924" i="1"/>
  <c r="H924" i="1" s="1"/>
  <c r="D923" i="1"/>
  <c r="C923" i="1"/>
  <c r="H923" i="1" s="1"/>
  <c r="D922" i="1"/>
  <c r="C922" i="1"/>
  <c r="H922" i="1" s="1"/>
  <c r="G921" i="1"/>
  <c r="D921" i="1"/>
  <c r="C921" i="1"/>
  <c r="H921" i="1" s="1"/>
  <c r="G920" i="1"/>
  <c r="D920" i="1"/>
  <c r="C920" i="1"/>
  <c r="H920" i="1" s="1"/>
  <c r="D919" i="1"/>
  <c r="C919" i="1"/>
  <c r="H919" i="1" s="1"/>
  <c r="D918" i="1"/>
  <c r="C918" i="1"/>
  <c r="H918" i="1" s="1"/>
  <c r="G917" i="1"/>
  <c r="D917" i="1"/>
  <c r="C917" i="1"/>
  <c r="H917" i="1" s="1"/>
  <c r="G916" i="1"/>
  <c r="D916" i="1"/>
  <c r="C916" i="1"/>
  <c r="H916" i="1" s="1"/>
  <c r="D915" i="1"/>
  <c r="C915" i="1"/>
  <c r="H915" i="1" s="1"/>
  <c r="D914" i="1"/>
  <c r="C914" i="1"/>
  <c r="H914" i="1" s="1"/>
  <c r="G913" i="1"/>
  <c r="D913" i="1"/>
  <c r="C913" i="1"/>
  <c r="H913" i="1" s="1"/>
  <c r="G912" i="1"/>
  <c r="D912" i="1"/>
  <c r="C912" i="1"/>
  <c r="H912" i="1" s="1"/>
  <c r="D911" i="1"/>
  <c r="C911" i="1"/>
  <c r="H911" i="1" s="1"/>
  <c r="D910" i="1"/>
  <c r="C910" i="1"/>
  <c r="H910" i="1" s="1"/>
  <c r="G909" i="1"/>
  <c r="D909" i="1"/>
  <c r="C909" i="1"/>
  <c r="H909" i="1" s="1"/>
  <c r="G908" i="1"/>
  <c r="D908" i="1"/>
  <c r="C908" i="1"/>
  <c r="H908" i="1" s="1"/>
  <c r="D907" i="1"/>
  <c r="C907" i="1"/>
  <c r="H907" i="1" s="1"/>
  <c r="D906" i="1"/>
  <c r="C906" i="1"/>
  <c r="H906" i="1" s="1"/>
  <c r="G905" i="1"/>
  <c r="D905" i="1"/>
  <c r="C905" i="1"/>
  <c r="H905" i="1" s="1"/>
  <c r="G904" i="1"/>
  <c r="D904" i="1"/>
  <c r="C904" i="1"/>
  <c r="H904" i="1" s="1"/>
  <c r="D903" i="1"/>
  <c r="C903" i="1"/>
  <c r="H903" i="1" s="1"/>
  <c r="D902" i="1"/>
  <c r="C902" i="1"/>
  <c r="H902" i="1" s="1"/>
  <c r="G901" i="1"/>
  <c r="D901" i="1"/>
  <c r="C901" i="1"/>
  <c r="H901" i="1" s="1"/>
  <c r="G900" i="1"/>
  <c r="D900" i="1"/>
  <c r="C900" i="1"/>
  <c r="H900" i="1" s="1"/>
  <c r="D899" i="1"/>
  <c r="C899" i="1"/>
  <c r="H899" i="1" s="1"/>
  <c r="D898" i="1"/>
  <c r="C898" i="1"/>
  <c r="H898" i="1" s="1"/>
  <c r="G897" i="1"/>
  <c r="D897" i="1"/>
  <c r="C897" i="1"/>
  <c r="H897" i="1" s="1"/>
  <c r="G896" i="1"/>
  <c r="D896" i="1"/>
  <c r="C896" i="1"/>
  <c r="H896" i="1" s="1"/>
  <c r="D895" i="1"/>
  <c r="C895" i="1"/>
  <c r="H895" i="1" s="1"/>
  <c r="D894" i="1"/>
  <c r="C894" i="1"/>
  <c r="H894" i="1" s="1"/>
  <c r="G893" i="1"/>
  <c r="D893" i="1"/>
  <c r="C893" i="1"/>
  <c r="H893" i="1" s="1"/>
  <c r="G892" i="1"/>
  <c r="D892" i="1"/>
  <c r="C892" i="1"/>
  <c r="H892" i="1" s="1"/>
  <c r="D891" i="1"/>
  <c r="C891" i="1"/>
  <c r="H891" i="1" s="1"/>
  <c r="D890" i="1"/>
  <c r="C890" i="1"/>
  <c r="H890" i="1" s="1"/>
  <c r="G889" i="1"/>
  <c r="D889" i="1"/>
  <c r="C889" i="1"/>
  <c r="H889" i="1" s="1"/>
  <c r="G888" i="1"/>
  <c r="D888" i="1"/>
  <c r="C888" i="1"/>
  <c r="H888" i="1" s="1"/>
  <c r="D887" i="1"/>
  <c r="C887" i="1"/>
  <c r="H887" i="1" s="1"/>
  <c r="D886" i="1"/>
  <c r="C886" i="1"/>
  <c r="H886" i="1" s="1"/>
  <c r="G885" i="1"/>
  <c r="D885" i="1"/>
  <c r="C885" i="1"/>
  <c r="H885" i="1" s="1"/>
  <c r="G884" i="1"/>
  <c r="D884" i="1"/>
  <c r="C884" i="1"/>
  <c r="H884" i="1" s="1"/>
  <c r="D883" i="1"/>
  <c r="C883" i="1"/>
  <c r="H883" i="1" s="1"/>
  <c r="D882" i="1"/>
  <c r="C882" i="1"/>
  <c r="H882" i="1" s="1"/>
  <c r="G881" i="1"/>
  <c r="D881" i="1"/>
  <c r="C881" i="1"/>
  <c r="H881" i="1" s="1"/>
  <c r="G880" i="1"/>
  <c r="D880" i="1"/>
  <c r="C880" i="1"/>
  <c r="H880" i="1" s="1"/>
  <c r="D879" i="1"/>
  <c r="C879" i="1"/>
  <c r="H879" i="1" s="1"/>
  <c r="D878" i="1"/>
  <c r="C878" i="1"/>
  <c r="H878" i="1" s="1"/>
  <c r="G877" i="1"/>
  <c r="D877" i="1"/>
  <c r="C877" i="1"/>
  <c r="H877" i="1" s="1"/>
  <c r="G876" i="1"/>
  <c r="D876" i="1"/>
  <c r="C876" i="1"/>
  <c r="H876" i="1" s="1"/>
  <c r="D875" i="1"/>
  <c r="C875" i="1"/>
  <c r="H875" i="1" s="1"/>
  <c r="D874" i="1"/>
  <c r="C874" i="1"/>
  <c r="H874" i="1" s="1"/>
  <c r="G873" i="1"/>
  <c r="D873" i="1"/>
  <c r="C873" i="1"/>
  <c r="H873" i="1" s="1"/>
  <c r="G872" i="1"/>
  <c r="D872" i="1"/>
  <c r="C872" i="1"/>
  <c r="H872" i="1" s="1"/>
  <c r="D871" i="1"/>
  <c r="C871" i="1"/>
  <c r="H871" i="1" s="1"/>
  <c r="D870" i="1"/>
  <c r="C870" i="1"/>
  <c r="H870" i="1" s="1"/>
  <c r="G869" i="1"/>
  <c r="D869" i="1"/>
  <c r="C869" i="1"/>
  <c r="H869" i="1" s="1"/>
  <c r="G868" i="1"/>
  <c r="D868" i="1"/>
  <c r="C868" i="1"/>
  <c r="H868" i="1" s="1"/>
  <c r="D867" i="1"/>
  <c r="C867" i="1"/>
  <c r="H867" i="1" s="1"/>
  <c r="D866" i="1"/>
  <c r="C866" i="1"/>
  <c r="H866" i="1" s="1"/>
  <c r="G865" i="1"/>
  <c r="D865" i="1"/>
  <c r="C865" i="1"/>
  <c r="H865" i="1" s="1"/>
  <c r="G864" i="1"/>
  <c r="D864" i="1"/>
  <c r="C864" i="1"/>
  <c r="H864" i="1" s="1"/>
  <c r="D863" i="1"/>
  <c r="C863" i="1"/>
  <c r="H863" i="1" s="1"/>
  <c r="D862" i="1"/>
  <c r="C862" i="1"/>
  <c r="H862" i="1" s="1"/>
  <c r="G861" i="1"/>
  <c r="D861" i="1"/>
  <c r="C861" i="1"/>
  <c r="H861" i="1" s="1"/>
  <c r="G860" i="1"/>
  <c r="D860" i="1"/>
  <c r="C860" i="1"/>
  <c r="H860" i="1" s="1"/>
  <c r="D859" i="1"/>
  <c r="C859" i="1"/>
  <c r="H859" i="1" s="1"/>
  <c r="D858" i="1"/>
  <c r="C858" i="1"/>
  <c r="H858" i="1" s="1"/>
  <c r="G857" i="1"/>
  <c r="D857" i="1"/>
  <c r="C857" i="1"/>
  <c r="H857" i="1" s="1"/>
  <c r="G856" i="1"/>
  <c r="D856" i="1"/>
  <c r="C856" i="1"/>
  <c r="H856" i="1" s="1"/>
  <c r="D855" i="1"/>
  <c r="C855" i="1"/>
  <c r="H855" i="1" s="1"/>
  <c r="D854" i="1"/>
  <c r="C854" i="1"/>
  <c r="H854" i="1" s="1"/>
  <c r="G853" i="1"/>
  <c r="D853" i="1"/>
  <c r="C853" i="1"/>
  <c r="H853" i="1" s="1"/>
  <c r="G852" i="1"/>
  <c r="D852" i="1"/>
  <c r="C852" i="1"/>
  <c r="H852" i="1" s="1"/>
  <c r="D851" i="1"/>
  <c r="C851" i="1"/>
  <c r="H851" i="1" s="1"/>
  <c r="D850" i="1"/>
  <c r="C850" i="1"/>
  <c r="H850" i="1" s="1"/>
  <c r="G849" i="1"/>
  <c r="D849" i="1"/>
  <c r="C849" i="1"/>
  <c r="H849" i="1" s="1"/>
  <c r="G848" i="1"/>
  <c r="D848" i="1"/>
  <c r="C848" i="1"/>
  <c r="H848" i="1" s="1"/>
  <c r="D847" i="1"/>
  <c r="C847" i="1"/>
  <c r="H847" i="1" s="1"/>
  <c r="D846" i="1"/>
  <c r="C846" i="1"/>
  <c r="H846" i="1" s="1"/>
  <c r="G845" i="1"/>
  <c r="D845" i="1"/>
  <c r="C845" i="1"/>
  <c r="H845" i="1" s="1"/>
  <c r="G844" i="1"/>
  <c r="D844" i="1"/>
  <c r="C844" i="1"/>
  <c r="H844" i="1" s="1"/>
  <c r="D843" i="1"/>
  <c r="C843" i="1"/>
  <c r="H843" i="1" s="1"/>
  <c r="D842" i="1"/>
  <c r="C842" i="1"/>
  <c r="H842" i="1" s="1"/>
  <c r="G841" i="1"/>
  <c r="D841" i="1"/>
  <c r="C841" i="1"/>
  <c r="H841" i="1" s="1"/>
  <c r="G840" i="1"/>
  <c r="D840" i="1"/>
  <c r="C840" i="1"/>
  <c r="H840" i="1" s="1"/>
  <c r="D839" i="1"/>
  <c r="C839" i="1"/>
  <c r="H839" i="1" s="1"/>
  <c r="D838" i="1"/>
  <c r="C838" i="1"/>
  <c r="H838" i="1" s="1"/>
  <c r="G837" i="1"/>
  <c r="D837" i="1"/>
  <c r="C837" i="1"/>
  <c r="H837" i="1" s="1"/>
  <c r="G836" i="1"/>
  <c r="D836" i="1"/>
  <c r="C836" i="1"/>
  <c r="H836" i="1" s="1"/>
  <c r="D835" i="1"/>
  <c r="C835" i="1"/>
  <c r="H835" i="1" s="1"/>
  <c r="D834" i="1"/>
  <c r="C834" i="1"/>
  <c r="H834" i="1" s="1"/>
  <c r="G833" i="1"/>
  <c r="D833" i="1"/>
  <c r="C833" i="1"/>
  <c r="H833" i="1" s="1"/>
  <c r="G832" i="1"/>
  <c r="D832" i="1"/>
  <c r="C832" i="1"/>
  <c r="H832" i="1" s="1"/>
  <c r="D831" i="1"/>
  <c r="C831" i="1"/>
  <c r="D830" i="1"/>
  <c r="C830" i="1"/>
  <c r="H830" i="1" s="1"/>
  <c r="G829" i="1"/>
  <c r="D829" i="1"/>
  <c r="C829" i="1"/>
  <c r="H829" i="1" s="1"/>
  <c r="G828" i="1"/>
  <c r="D828" i="1"/>
  <c r="C828" i="1"/>
  <c r="H828" i="1" s="1"/>
  <c r="D827" i="1"/>
  <c r="C827" i="1"/>
  <c r="D826" i="1"/>
  <c r="C826" i="1"/>
  <c r="H826" i="1" s="1"/>
  <c r="G825" i="1"/>
  <c r="D825" i="1"/>
  <c r="C825" i="1"/>
  <c r="H825" i="1" s="1"/>
  <c r="G824" i="1"/>
  <c r="D824" i="1"/>
  <c r="C824" i="1"/>
  <c r="H824" i="1" s="1"/>
  <c r="D823" i="1"/>
  <c r="C823" i="1"/>
  <c r="D822" i="1"/>
  <c r="C822" i="1"/>
  <c r="H822" i="1" s="1"/>
  <c r="G821" i="1"/>
  <c r="D821" i="1"/>
  <c r="C821" i="1"/>
  <c r="H821" i="1" s="1"/>
  <c r="G820" i="1"/>
  <c r="D820" i="1"/>
  <c r="C820" i="1"/>
  <c r="H820" i="1" s="1"/>
  <c r="D819" i="1"/>
  <c r="C819" i="1"/>
  <c r="D818" i="1"/>
  <c r="C818" i="1"/>
  <c r="H818" i="1" s="1"/>
  <c r="G817" i="1"/>
  <c r="D817" i="1"/>
  <c r="C817" i="1"/>
  <c r="H817" i="1" s="1"/>
  <c r="G816" i="1"/>
  <c r="D816" i="1"/>
  <c r="C816" i="1"/>
  <c r="H816" i="1" s="1"/>
  <c r="D815" i="1"/>
  <c r="C815" i="1"/>
  <c r="D814" i="1"/>
  <c r="C814" i="1"/>
  <c r="H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D746" i="1"/>
  <c r="C746" i="1"/>
  <c r="G746" i="1" s="1"/>
  <c r="D745" i="1"/>
  <c r="C745" i="1"/>
  <c r="G745" i="1" s="1"/>
  <c r="D744" i="1"/>
  <c r="H744" i="1" s="1"/>
  <c r="C744" i="1"/>
  <c r="H743" i="1"/>
  <c r="D743" i="1"/>
  <c r="C743" i="1"/>
  <c r="G743" i="1" s="1"/>
  <c r="D742" i="1"/>
  <c r="C742" i="1"/>
  <c r="D741" i="1"/>
  <c r="C741" i="1"/>
  <c r="G741" i="1" s="1"/>
  <c r="D740" i="1"/>
  <c r="H740" i="1" s="1"/>
  <c r="C740" i="1"/>
  <c r="H739" i="1"/>
  <c r="D739" i="1"/>
  <c r="C739" i="1"/>
  <c r="G739" i="1" s="1"/>
  <c r="D738" i="1"/>
  <c r="C738" i="1"/>
  <c r="D737" i="1"/>
  <c r="C737" i="1"/>
  <c r="G737" i="1" s="1"/>
  <c r="D736" i="1"/>
  <c r="H736" i="1" s="1"/>
  <c r="C736" i="1"/>
  <c r="H735" i="1"/>
  <c r="D735" i="1"/>
  <c r="C735" i="1"/>
  <c r="G735" i="1" s="1"/>
  <c r="D734" i="1"/>
  <c r="C734" i="1"/>
  <c r="D733" i="1"/>
  <c r="C733" i="1"/>
  <c r="G733" i="1" s="1"/>
  <c r="D732" i="1"/>
  <c r="H732" i="1" s="1"/>
  <c r="C732" i="1"/>
  <c r="H731" i="1"/>
  <c r="D731" i="1"/>
  <c r="C731" i="1"/>
  <c r="G731" i="1" s="1"/>
  <c r="D730" i="1"/>
  <c r="C730" i="1"/>
  <c r="D729" i="1"/>
  <c r="C729" i="1"/>
  <c r="G729" i="1" s="1"/>
  <c r="D728" i="1"/>
  <c r="H728" i="1" s="1"/>
  <c r="C728" i="1"/>
  <c r="H727" i="1"/>
  <c r="D727" i="1"/>
  <c r="C727" i="1"/>
  <c r="G727" i="1" s="1"/>
  <c r="D726" i="1"/>
  <c r="C726" i="1"/>
  <c r="D725" i="1"/>
  <c r="C725" i="1"/>
  <c r="G725" i="1" s="1"/>
  <c r="D724" i="1"/>
  <c r="H724" i="1" s="1"/>
  <c r="C724" i="1"/>
  <c r="H723" i="1"/>
  <c r="D723" i="1"/>
  <c r="C723" i="1"/>
  <c r="G723" i="1" s="1"/>
  <c r="D722" i="1"/>
  <c r="C722" i="1"/>
  <c r="D721" i="1"/>
  <c r="C721" i="1"/>
  <c r="G721" i="1" s="1"/>
  <c r="D720" i="1"/>
  <c r="H720" i="1" s="1"/>
  <c r="C720" i="1"/>
  <c r="H719" i="1"/>
  <c r="D719" i="1"/>
  <c r="C719" i="1"/>
  <c r="G719" i="1" s="1"/>
  <c r="D718" i="1"/>
  <c r="C718" i="1"/>
  <c r="D717" i="1"/>
  <c r="C717" i="1"/>
  <c r="G717" i="1" s="1"/>
  <c r="D716" i="1"/>
  <c r="H716" i="1" s="1"/>
  <c r="C716" i="1"/>
  <c r="H715" i="1"/>
  <c r="D715" i="1"/>
  <c r="C715" i="1"/>
  <c r="G715" i="1" s="1"/>
  <c r="D714" i="1"/>
  <c r="C714" i="1"/>
  <c r="D713" i="1"/>
  <c r="C713" i="1"/>
  <c r="G713" i="1" s="1"/>
  <c r="D712" i="1"/>
  <c r="H712" i="1" s="1"/>
  <c r="C712" i="1"/>
  <c r="H711" i="1"/>
  <c r="D711" i="1"/>
  <c r="C711" i="1"/>
  <c r="G711" i="1" s="1"/>
  <c r="D710" i="1"/>
  <c r="C710" i="1"/>
  <c r="D709" i="1"/>
  <c r="C709" i="1"/>
  <c r="G709" i="1" s="1"/>
  <c r="D708" i="1"/>
  <c r="H708" i="1" s="1"/>
  <c r="C708" i="1"/>
  <c r="H707" i="1"/>
  <c r="D707" i="1"/>
  <c r="C707" i="1"/>
  <c r="G707" i="1" s="1"/>
  <c r="D706" i="1"/>
  <c r="C706" i="1"/>
  <c r="D705" i="1"/>
  <c r="C705" i="1"/>
  <c r="G705" i="1" s="1"/>
  <c r="D704" i="1"/>
  <c r="H704" i="1" s="1"/>
  <c r="C704" i="1"/>
  <c r="H703" i="1"/>
  <c r="D703" i="1"/>
  <c r="G703" i="1" s="1"/>
  <c r="C703" i="1"/>
  <c r="H702" i="1"/>
  <c r="D702" i="1"/>
  <c r="C702" i="1"/>
  <c r="G702" i="1" s="1"/>
  <c r="H701" i="1"/>
  <c r="D701" i="1"/>
  <c r="C701" i="1"/>
  <c r="G701" i="1" s="1"/>
  <c r="H700" i="1"/>
  <c r="D700" i="1"/>
  <c r="C700" i="1"/>
  <c r="G700" i="1" s="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H646" i="1"/>
  <c r="D646" i="1"/>
  <c r="G646" i="1" s="1"/>
  <c r="C646" i="1"/>
  <c r="D645" i="1"/>
  <c r="G645" i="1" s="1"/>
  <c r="C645" i="1"/>
  <c r="H644" i="1"/>
  <c r="D644" i="1"/>
  <c r="G644" i="1" s="1"/>
  <c r="C644" i="1"/>
  <c r="D643" i="1"/>
  <c r="G643" i="1" s="1"/>
  <c r="C643" i="1"/>
  <c r="H642" i="1"/>
  <c r="D642" i="1"/>
  <c r="G642" i="1" s="1"/>
  <c r="C642" i="1"/>
  <c r="H641" i="1"/>
  <c r="D641" i="1"/>
  <c r="G641" i="1" s="1"/>
  <c r="C641" i="1"/>
  <c r="H638" i="1"/>
  <c r="D638" i="1"/>
  <c r="G638" i="1" s="1"/>
  <c r="C638" i="1"/>
  <c r="C637" i="1"/>
  <c r="H632" i="1"/>
  <c r="D632" i="1"/>
  <c r="G632" i="1" s="1"/>
  <c r="C632"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D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5" i="1"/>
  <c r="D414" i="1"/>
  <c r="H413" i="1"/>
  <c r="D413" i="1"/>
  <c r="G413" i="1" s="1"/>
  <c r="C413" i="1"/>
  <c r="H412" i="1"/>
  <c r="D412" i="1"/>
  <c r="G412" i="1" s="1"/>
  <c r="C412" i="1"/>
  <c r="D411" i="1"/>
  <c r="G411" i="1" s="1"/>
  <c r="C411" i="1"/>
  <c r="H406" i="1"/>
  <c r="D406" i="1"/>
  <c r="G406" i="1" s="1"/>
  <c r="C406" i="1"/>
  <c r="H405" i="1"/>
  <c r="D405" i="1"/>
  <c r="G405" i="1" s="1"/>
  <c r="C405" i="1"/>
  <c r="H404" i="1"/>
  <c r="D404" i="1"/>
  <c r="G404" i="1" s="1"/>
  <c r="C404" i="1"/>
  <c r="H401" i="1"/>
  <c r="D401" i="1"/>
  <c r="G401" i="1" s="1"/>
  <c r="C401" i="1"/>
  <c r="H400" i="1"/>
  <c r="D400" i="1"/>
  <c r="G400" i="1" s="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D382" i="1"/>
  <c r="G382" i="1" s="1"/>
  <c r="C382" i="1"/>
  <c r="H381" i="1"/>
  <c r="G381" i="1"/>
  <c r="D381" i="1"/>
  <c r="C381" i="1"/>
  <c r="H380" i="1"/>
  <c r="G380" i="1"/>
  <c r="D380" i="1"/>
  <c r="C380" i="1"/>
  <c r="H379" i="1"/>
  <c r="G379" i="1"/>
  <c r="D379" i="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H289"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D171" i="1"/>
  <c r="G171" i="1" s="1"/>
  <c r="C171" i="1"/>
  <c r="H170" i="1"/>
  <c r="D170" i="1"/>
  <c r="G170" i="1" s="1"/>
  <c r="C170" i="1"/>
  <c r="H169" i="1"/>
  <c r="D169" i="1"/>
  <c r="G169" i="1" s="1"/>
  <c r="C169" i="1"/>
  <c r="H168" i="1"/>
  <c r="G168" i="1"/>
  <c r="D168" i="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G121" i="1"/>
  <c r="D121" i="1"/>
  <c r="H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J1478" i="1" l="1"/>
  <c r="E38" i="7"/>
  <c r="D1469" i="1" s="1"/>
  <c r="J1476" i="1"/>
  <c r="G1475" i="1"/>
  <c r="D38" i="7"/>
  <c r="J1473" i="1"/>
  <c r="J1471" i="1"/>
  <c r="H1470" i="1"/>
  <c r="G1471" i="1"/>
  <c r="J1467" i="1"/>
  <c r="J1465" i="1"/>
  <c r="J1463" i="1"/>
  <c r="E22" i="7"/>
  <c r="G1465" i="1"/>
  <c r="G1463" i="1"/>
  <c r="D22" i="7"/>
  <c r="H30" i="3" s="1"/>
  <c r="D1454" i="1"/>
  <c r="G1454" i="1" s="1"/>
  <c r="G1458" i="1"/>
  <c r="E6" i="7"/>
  <c r="D1437" i="1" s="1"/>
  <c r="G1450" i="1"/>
  <c r="G1448" i="1"/>
  <c r="D6" i="7"/>
  <c r="G1446" i="1"/>
  <c r="H1445" i="1"/>
  <c r="G1443" i="1"/>
  <c r="H1443" i="1"/>
  <c r="G1441" i="1"/>
  <c r="G1439" i="1"/>
  <c r="H1442" i="1"/>
  <c r="I1441" i="1"/>
  <c r="G1438" i="1"/>
  <c r="H1440" i="1"/>
  <c r="H1439" i="1"/>
  <c r="E298" i="9"/>
  <c r="B298" i="9" s="1"/>
  <c r="E287" i="9"/>
  <c r="B287" i="9" s="1"/>
  <c r="E32" i="9"/>
  <c r="B32" i="9" s="1"/>
  <c r="E293" i="9"/>
  <c r="B293" i="9" s="1"/>
  <c r="H631" i="1"/>
  <c r="E273" i="9"/>
  <c r="B273" i="9" s="1"/>
  <c r="H411" i="1"/>
  <c r="E643" i="4"/>
  <c r="D637" i="1" s="1"/>
  <c r="C1576" i="1"/>
  <c r="G1576" i="1" s="1"/>
  <c r="E282" i="9"/>
  <c r="B282" i="9" s="1"/>
  <c r="E245" i="5"/>
  <c r="D1222" i="1" s="1"/>
  <c r="D49" i="8"/>
  <c r="C1524" i="1" s="1"/>
  <c r="H1499" i="1"/>
  <c r="G1499" i="1"/>
  <c r="C1501" i="1"/>
  <c r="G1489" i="1"/>
  <c r="D42" i="8"/>
  <c r="C1517" i="1" s="1"/>
  <c r="C1481" i="1"/>
  <c r="C1483" i="1"/>
  <c r="E309" i="9"/>
  <c r="B309" i="9" s="1"/>
  <c r="H1047" i="1"/>
  <c r="F70" i="5"/>
  <c r="H1041" i="1"/>
  <c r="H1045" i="1"/>
  <c r="H997" i="1"/>
  <c r="H1035" i="1"/>
  <c r="H1034" i="1"/>
  <c r="H1030" i="1"/>
  <c r="H1033" i="1"/>
  <c r="E12" i="5"/>
  <c r="F12" i="5" s="1"/>
  <c r="H1025" i="1"/>
  <c r="H1023" i="1"/>
  <c r="D990" i="1"/>
  <c r="H990" i="1" s="1"/>
  <c r="B275" i="9"/>
  <c r="E22" i="9"/>
  <c r="B22" i="9" s="1"/>
  <c r="H643" i="1"/>
  <c r="H645" i="1"/>
  <c r="E350" i="4"/>
  <c r="D345" i="1" s="1"/>
  <c r="E363" i="4"/>
  <c r="D358" i="1" s="1"/>
  <c r="H184" i="1"/>
  <c r="H206" i="1"/>
  <c r="E196" i="4"/>
  <c r="D192" i="1" s="1"/>
  <c r="F210" i="4"/>
  <c r="B221" i="9"/>
  <c r="F221" i="9"/>
  <c r="F177" i="4"/>
  <c r="F219" i="9"/>
  <c r="B219" i="9" s="1"/>
  <c r="E43" i="9"/>
  <c r="B43" i="9" s="1"/>
  <c r="H173" i="1"/>
  <c r="H165" i="1"/>
  <c r="E163" i="4"/>
  <c r="D159" i="1" s="1"/>
  <c r="H160" i="1"/>
  <c r="F164" i="4"/>
  <c r="B218" i="9"/>
  <c r="F133" i="4"/>
  <c r="D129" i="1"/>
  <c r="F134" i="4"/>
  <c r="G706" i="1"/>
  <c r="G710" i="1"/>
  <c r="G714" i="1"/>
  <c r="G718" i="1"/>
  <c r="G722" i="1"/>
  <c r="G726" i="1"/>
  <c r="G730" i="1"/>
  <c r="G734" i="1"/>
  <c r="G738" i="1"/>
  <c r="G742" i="1"/>
  <c r="H819" i="1"/>
  <c r="G819" i="1"/>
  <c r="H827" i="1"/>
  <c r="G827" i="1"/>
  <c r="G704" i="1"/>
  <c r="H706" i="1"/>
  <c r="G708" i="1"/>
  <c r="H710" i="1"/>
  <c r="G712" i="1"/>
  <c r="H714" i="1"/>
  <c r="G716" i="1"/>
  <c r="H718" i="1"/>
  <c r="G720" i="1"/>
  <c r="H722" i="1"/>
  <c r="G724" i="1"/>
  <c r="H726" i="1"/>
  <c r="G728" i="1"/>
  <c r="H730" i="1"/>
  <c r="G732" i="1"/>
  <c r="H734" i="1"/>
  <c r="G736" i="1"/>
  <c r="H738" i="1"/>
  <c r="G740" i="1"/>
  <c r="H742" i="1"/>
  <c r="G744" i="1"/>
  <c r="H746" i="1"/>
  <c r="H815" i="1"/>
  <c r="G815" i="1"/>
  <c r="H823" i="1"/>
  <c r="G823" i="1"/>
  <c r="H831" i="1"/>
  <c r="G831" i="1"/>
  <c r="H705" i="1"/>
  <c r="H709" i="1"/>
  <c r="H713" i="1"/>
  <c r="H717" i="1"/>
  <c r="H721" i="1"/>
  <c r="H725" i="1"/>
  <c r="H729" i="1"/>
  <c r="H733" i="1"/>
  <c r="H737" i="1"/>
  <c r="H741" i="1"/>
  <c r="H745"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6" i="1"/>
  <c r="G994" i="1"/>
  <c r="G998" i="1"/>
  <c r="G1002" i="1"/>
  <c r="G1006" i="1"/>
  <c r="G1010" i="1"/>
  <c r="G1014" i="1"/>
  <c r="G1018" i="1"/>
  <c r="G1022" i="1"/>
  <c r="G1026" i="1"/>
  <c r="G1030" i="1"/>
  <c r="G1034" i="1"/>
  <c r="G1038" i="1"/>
  <c r="G1042" i="1"/>
  <c r="H1172" i="1"/>
  <c r="G1172" i="1"/>
  <c r="H1174" i="1"/>
  <c r="G1174" i="1"/>
  <c r="H1176" i="1"/>
  <c r="G1176" i="1"/>
  <c r="H1178" i="1"/>
  <c r="G1178" i="1"/>
  <c r="H1180" i="1"/>
  <c r="G1180" i="1"/>
  <c r="H1182" i="1"/>
  <c r="G1182"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171" i="1"/>
  <c r="G1171" i="1"/>
  <c r="H1173" i="1"/>
  <c r="G1173" i="1"/>
  <c r="H1175" i="1"/>
  <c r="G1175" i="1"/>
  <c r="H1177" i="1"/>
  <c r="G1177" i="1"/>
  <c r="H1179" i="1"/>
  <c r="G1179" i="1"/>
  <c r="H1181" i="1"/>
  <c r="G1181"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351" i="1"/>
  <c r="H1355" i="1"/>
  <c r="H1359" i="1"/>
  <c r="H1363" i="1"/>
  <c r="H1367" i="1"/>
  <c r="H1371" i="1"/>
  <c r="H1375" i="1"/>
  <c r="H1379" i="1"/>
  <c r="H1383" i="1"/>
  <c r="H1387" i="1"/>
  <c r="H1391" i="1"/>
  <c r="H1395" i="1"/>
  <c r="H1399" i="1"/>
  <c r="H1403" i="1"/>
  <c r="H1407" i="1"/>
  <c r="H1410" i="1"/>
  <c r="H1414" i="1"/>
  <c r="H1418" i="1"/>
  <c r="H1422" i="1"/>
  <c r="H1425" i="1"/>
  <c r="H1429" i="1"/>
  <c r="H1433" i="1"/>
  <c r="J1440" i="1"/>
  <c r="G1442" i="1"/>
  <c r="J1444" i="1"/>
  <c r="H1479" i="1"/>
  <c r="G1479" i="1"/>
  <c r="J1479" i="1"/>
  <c r="H1482" i="1"/>
  <c r="G1482" i="1"/>
  <c r="H1486" i="1"/>
  <c r="G1486" i="1"/>
  <c r="H1490" i="1"/>
  <c r="G1490" i="1"/>
  <c r="H1494" i="1"/>
  <c r="G1494" i="1"/>
  <c r="H1498" i="1"/>
  <c r="G1498" i="1"/>
  <c r="H1502" i="1"/>
  <c r="G1502" i="1"/>
  <c r="H1506" i="1"/>
  <c r="G1506" i="1"/>
  <c r="H1510" i="1"/>
  <c r="G1510" i="1"/>
  <c r="H1514" i="1"/>
  <c r="G1514" i="1"/>
  <c r="H1522" i="1"/>
  <c r="G1522" i="1"/>
  <c r="H1526" i="1"/>
  <c r="G1526" i="1"/>
  <c r="H1530" i="1"/>
  <c r="G1530" i="1"/>
  <c r="H1534" i="1"/>
  <c r="G1534" i="1"/>
  <c r="H1538" i="1"/>
  <c r="G1538" i="1"/>
  <c r="H1449" i="1"/>
  <c r="G1449" i="1"/>
  <c r="J1449" i="1"/>
  <c r="H1455" i="1"/>
  <c r="G1455" i="1"/>
  <c r="J1455" i="1"/>
  <c r="H1459" i="1"/>
  <c r="G1459" i="1"/>
  <c r="J1459" i="1"/>
  <c r="H1462" i="1"/>
  <c r="G1462" i="1"/>
  <c r="J1462" i="1"/>
  <c r="H1466" i="1"/>
  <c r="G1466" i="1"/>
  <c r="J1466" i="1"/>
  <c r="H1474" i="1"/>
  <c r="G1474" i="1"/>
  <c r="I1474" i="1" s="1"/>
  <c r="J1474"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H1353" i="1"/>
  <c r="H1357" i="1"/>
  <c r="H1361" i="1"/>
  <c r="H1365" i="1"/>
  <c r="H1369" i="1"/>
  <c r="H1373" i="1"/>
  <c r="H1377" i="1"/>
  <c r="H1381" i="1"/>
  <c r="H1385" i="1"/>
  <c r="H1389" i="1"/>
  <c r="H1393" i="1"/>
  <c r="H1397" i="1"/>
  <c r="H1401" i="1"/>
  <c r="H1405" i="1"/>
  <c r="H1412" i="1"/>
  <c r="H1416" i="1"/>
  <c r="H1420" i="1"/>
  <c r="H1427" i="1"/>
  <c r="H1431" i="1"/>
  <c r="H1438" i="1"/>
  <c r="G1440" i="1"/>
  <c r="I1440" i="1" s="1"/>
  <c r="J1442" i="1"/>
  <c r="G1444" i="1"/>
  <c r="I1444" i="1" s="1"/>
  <c r="H1477" i="1"/>
  <c r="G1477" i="1"/>
  <c r="J1477" i="1"/>
  <c r="I1439" i="1"/>
  <c r="I1443" i="1"/>
  <c r="H1447" i="1"/>
  <c r="G1447" i="1"/>
  <c r="J1447" i="1"/>
  <c r="H1451" i="1"/>
  <c r="G1451" i="1"/>
  <c r="J1451" i="1"/>
  <c r="H1454" i="1"/>
  <c r="H1457" i="1"/>
  <c r="G1457" i="1"/>
  <c r="J1457" i="1"/>
  <c r="H1461" i="1"/>
  <c r="G1461" i="1"/>
  <c r="H1464" i="1"/>
  <c r="G1464" i="1"/>
  <c r="J1464" i="1"/>
  <c r="H1468" i="1"/>
  <c r="G1468" i="1"/>
  <c r="J1468" i="1"/>
  <c r="H1472" i="1"/>
  <c r="G1472" i="1"/>
  <c r="J1472" i="1"/>
  <c r="J1445" i="1"/>
  <c r="H1446" i="1"/>
  <c r="I1446" i="1" s="1"/>
  <c r="H1448" i="1"/>
  <c r="H1450" i="1"/>
  <c r="H1452" i="1"/>
  <c r="I1452" i="1" s="1"/>
  <c r="H1456" i="1"/>
  <c r="I1456" i="1" s="1"/>
  <c r="H1458" i="1"/>
  <c r="I1458" i="1" s="1"/>
  <c r="H1460" i="1"/>
  <c r="I1460" i="1" s="1"/>
  <c r="H1463" i="1"/>
  <c r="I1463" i="1" s="1"/>
  <c r="H1465" i="1"/>
  <c r="H1467" i="1"/>
  <c r="I1467" i="1" s="1"/>
  <c r="H1471" i="1"/>
  <c r="I1471" i="1" s="1"/>
  <c r="H1473" i="1"/>
  <c r="I1473" i="1" s="1"/>
  <c r="H1476" i="1"/>
  <c r="I1476" i="1" s="1"/>
  <c r="H1478" i="1"/>
  <c r="I1478" i="1" s="1"/>
  <c r="G1542" i="1"/>
  <c r="G1546" i="1"/>
  <c r="G1550" i="1"/>
  <c r="G1554" i="1"/>
  <c r="G1558" i="1"/>
  <c r="G1562" i="1"/>
  <c r="G1566" i="1"/>
  <c r="G1570" i="1"/>
  <c r="G1574" i="1"/>
  <c r="G1578" i="1"/>
  <c r="E7" i="4"/>
  <c r="D82" i="4"/>
  <c r="E298" i="4"/>
  <c r="F363" i="4"/>
  <c r="G308" i="9"/>
  <c r="E308" i="9" s="1"/>
  <c r="B308" i="9" s="1"/>
  <c r="F177" i="5"/>
  <c r="D176" i="5"/>
  <c r="D7" i="4"/>
  <c r="D50" i="4"/>
  <c r="D43" i="8"/>
  <c r="E50" i="4"/>
  <c r="D46" i="1" s="1"/>
  <c r="F196" i="4"/>
  <c r="E408" i="4"/>
  <c r="D403" i="1" s="1"/>
  <c r="E528" i="4"/>
  <c r="F69" i="5"/>
  <c r="D68" i="5"/>
  <c r="D6" i="5" s="1"/>
  <c r="E141" i="6"/>
  <c r="F51" i="4"/>
  <c r="F83" i="4"/>
  <c r="F107" i="4"/>
  <c r="F225" i="4"/>
  <c r="F253" i="4"/>
  <c r="D263" i="4"/>
  <c r="F312" i="4"/>
  <c r="F364" i="4"/>
  <c r="F416" i="4"/>
  <c r="D459" i="4"/>
  <c r="F473" i="4"/>
  <c r="F485" i="4"/>
  <c r="D529" i="4"/>
  <c r="D593" i="4"/>
  <c r="E143" i="9"/>
  <c r="B143" i="9" s="1"/>
  <c r="F119" i="5"/>
  <c r="E146" i="5"/>
  <c r="D1124" i="1" s="1"/>
  <c r="E291" i="9"/>
  <c r="B291" i="9" s="1"/>
  <c r="F180" i="5"/>
  <c r="F190" i="5"/>
  <c r="D206" i="5"/>
  <c r="F24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6" i="9"/>
  <c r="E186" i="9" s="1"/>
  <c r="B186" i="9" s="1"/>
  <c r="G166" i="9"/>
  <c r="E166" i="9" s="1"/>
  <c r="B166" i="9" s="1"/>
  <c r="H165" i="9"/>
  <c r="G187" i="9"/>
  <c r="E187" i="9" s="1"/>
  <c r="B187" i="9" s="1"/>
  <c r="G165" i="9"/>
  <c r="G164" i="9"/>
  <c r="E164" i="9" s="1"/>
  <c r="B164" i="9" s="1"/>
  <c r="G163" i="9"/>
  <c r="E163" i="9" s="1"/>
  <c r="B163" i="9" s="1"/>
  <c r="G162" i="9"/>
  <c r="E162" i="9" s="1"/>
  <c r="B162" i="9" s="1"/>
  <c r="G161" i="9"/>
  <c r="E161" i="9" s="1"/>
  <c r="B161" i="9" s="1"/>
  <c r="G192" i="9"/>
  <c r="E192" i="9" s="1"/>
  <c r="G190" i="9"/>
  <c r="E190" i="9" s="1"/>
  <c r="B190" i="9" s="1"/>
  <c r="G188" i="9"/>
  <c r="E188" i="9" s="1"/>
  <c r="B188" i="9" s="1"/>
  <c r="E290" i="9"/>
  <c r="B290" i="9" s="1"/>
  <c r="D114" i="6"/>
  <c r="D139" i="4"/>
  <c r="D151" i="4"/>
  <c r="E152" i="4"/>
  <c r="F152" i="4" s="1"/>
  <c r="D163" i="4"/>
  <c r="D298" i="4"/>
  <c r="D344" i="4"/>
  <c r="D350" i="4"/>
  <c r="D396" i="4"/>
  <c r="D421" i="4"/>
  <c r="D515" i="4"/>
  <c r="D567" i="4"/>
  <c r="E310" i="9"/>
  <c r="B310" i="9" s="1"/>
  <c r="F417" i="4"/>
  <c r="E87" i="5"/>
  <c r="E176" i="5"/>
  <c r="E238" i="5"/>
  <c r="G313" i="9"/>
  <c r="E313" i="9" s="1"/>
  <c r="I10" i="9"/>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B249" i="9"/>
  <c r="B261" i="9"/>
  <c r="B263" i="9"/>
  <c r="B265" i="9"/>
  <c r="B271" i="9"/>
  <c r="I1479" i="1" l="1"/>
  <c r="I1477" i="1"/>
  <c r="I31" i="3"/>
  <c r="H31" i="3"/>
  <c r="C1469" i="1"/>
  <c r="G1469" i="1" s="1"/>
  <c r="H1469" i="1"/>
  <c r="I1472" i="1"/>
  <c r="I1464" i="1"/>
  <c r="I1462" i="1"/>
  <c r="I30" i="3"/>
  <c r="D1453" i="1"/>
  <c r="I1465" i="1"/>
  <c r="C1453" i="1"/>
  <c r="I1455" i="1"/>
  <c r="E5" i="7"/>
  <c r="I29" i="3" s="1"/>
  <c r="I1451" i="1"/>
  <c r="I1450" i="1"/>
  <c r="I1448" i="1"/>
  <c r="D5" i="7"/>
  <c r="G316" i="9" s="1"/>
  <c r="E316" i="9" s="1"/>
  <c r="B316" i="9" s="1"/>
  <c r="C1437" i="1"/>
  <c r="I1442" i="1"/>
  <c r="G637" i="1"/>
  <c r="H637" i="1"/>
  <c r="H1576" i="1"/>
  <c r="G1524" i="1"/>
  <c r="H1524" i="1"/>
  <c r="H1501" i="1"/>
  <c r="G1501" i="1"/>
  <c r="G314" i="9"/>
  <c r="E314" i="9" s="1"/>
  <c r="B314" i="9" s="1"/>
  <c r="H1517" i="1"/>
  <c r="G1517" i="1"/>
  <c r="K1451" i="9"/>
  <c r="I34" i="3"/>
  <c r="H1483" i="1"/>
  <c r="G1483" i="1"/>
  <c r="H1481" i="1"/>
  <c r="G1481" i="1"/>
  <c r="G990" i="1"/>
  <c r="E7" i="5"/>
  <c r="F7" i="5" s="1"/>
  <c r="B192" i="9"/>
  <c r="F213" i="9"/>
  <c r="B213" i="9" s="1"/>
  <c r="H358" i="1"/>
  <c r="G358" i="1"/>
  <c r="H192" i="1"/>
  <c r="G192" i="1"/>
  <c r="H129" i="1"/>
  <c r="G129" i="1"/>
  <c r="C984" i="1"/>
  <c r="E68" i="5"/>
  <c r="F68" i="5" s="1"/>
  <c r="D1065" i="1"/>
  <c r="F114" i="6"/>
  <c r="H27" i="3"/>
  <c r="C1408" i="1"/>
  <c r="E237" i="5"/>
  <c r="E175" i="5" s="1"/>
  <c r="D1152" i="1" s="1"/>
  <c r="D1215" i="1"/>
  <c r="D420" i="4"/>
  <c r="F421" i="4"/>
  <c r="C415" i="1"/>
  <c r="D407" i="4"/>
  <c r="F298" i="4"/>
  <c r="C293" i="1"/>
  <c r="I22" i="3"/>
  <c r="D1153" i="1"/>
  <c r="F396" i="4"/>
  <c r="C391" i="1"/>
  <c r="F163" i="4"/>
  <c r="C159" i="1"/>
  <c r="H19" i="9"/>
  <c r="E19" i="9" s="1"/>
  <c r="B19" i="9" s="1"/>
  <c r="E165" i="9"/>
  <c r="B165" i="9" s="1"/>
  <c r="F50" i="4"/>
  <c r="C46" i="1"/>
  <c r="F82" i="4"/>
  <c r="C78" i="1"/>
  <c r="I1468" i="1"/>
  <c r="I1457" i="1"/>
  <c r="I1447" i="1"/>
  <c r="I1459" i="1"/>
  <c r="I1449" i="1"/>
  <c r="F567" i="4"/>
  <c r="C561" i="1"/>
  <c r="F129" i="6"/>
  <c r="C1423" i="1"/>
  <c r="F238" i="5"/>
  <c r="F593" i="4"/>
  <c r="C587" i="1"/>
  <c r="F459" i="4"/>
  <c r="C453" i="1"/>
  <c r="F263" i="4"/>
  <c r="C259" i="1"/>
  <c r="I28" i="3"/>
  <c r="D1435" i="1"/>
  <c r="D6" i="4"/>
  <c r="F7" i="4"/>
  <c r="C3" i="1"/>
  <c r="D141" i="6"/>
  <c r="D175" i="5"/>
  <c r="F176" i="5"/>
  <c r="H22" i="3"/>
  <c r="C1153" i="1"/>
  <c r="E6" i="4"/>
  <c r="D3" i="1"/>
  <c r="E151" i="4"/>
  <c r="F151" i="4" s="1"/>
  <c r="D148" i="1"/>
  <c r="B313" i="9"/>
  <c r="F515" i="4"/>
  <c r="C509" i="1"/>
  <c r="F344" i="4"/>
  <c r="C339" i="1"/>
  <c r="D289" i="4"/>
  <c r="H17" i="3"/>
  <c r="C147" i="1"/>
  <c r="F35" i="6"/>
  <c r="H25" i="3"/>
  <c r="C1329" i="1"/>
  <c r="G311" i="9"/>
  <c r="E311" i="9" s="1"/>
  <c r="B311" i="9" s="1"/>
  <c r="F206" i="5"/>
  <c r="C1183" i="1"/>
  <c r="H1124" i="1"/>
  <c r="G1124" i="1"/>
  <c r="F529" i="4"/>
  <c r="D528" i="4"/>
  <c r="C523" i="1"/>
  <c r="E636" i="4"/>
  <c r="D630" i="1" s="1"/>
  <c r="D522" i="1"/>
  <c r="I35" i="3"/>
  <c r="C1518" i="1"/>
  <c r="E635" i="4"/>
  <c r="D629" i="1" s="1"/>
  <c r="I1466" i="1"/>
  <c r="D408" i="4"/>
  <c r="F350" i="4"/>
  <c r="C345" i="1"/>
  <c r="G318" i="9"/>
  <c r="E318" i="9" s="1"/>
  <c r="F139" i="4"/>
  <c r="C135" i="1"/>
  <c r="H21" i="9"/>
  <c r="H21" i="3"/>
  <c r="C1046" i="1"/>
  <c r="G21" i="9"/>
  <c r="E407" i="4"/>
  <c r="D402" i="1" s="1"/>
  <c r="D293" i="1"/>
  <c r="H1453" i="1" l="1"/>
  <c r="G1453" i="1"/>
  <c r="D1436" i="1"/>
  <c r="E315" i="9"/>
  <c r="I10" i="3" s="1"/>
  <c r="G1437" i="1"/>
  <c r="H1437" i="1"/>
  <c r="H29" i="3"/>
  <c r="C1436" i="1"/>
  <c r="E312" i="9"/>
  <c r="D985" i="1"/>
  <c r="G985" i="1" s="1"/>
  <c r="I20" i="3"/>
  <c r="H1046" i="1"/>
  <c r="H1518" i="1"/>
  <c r="G1518" i="1"/>
  <c r="H11" i="3"/>
  <c r="H523" i="1"/>
  <c r="G523" i="1"/>
  <c r="H1329" i="1"/>
  <c r="G1329" i="1"/>
  <c r="H339" i="1"/>
  <c r="G339" i="1"/>
  <c r="H259" i="1"/>
  <c r="G259" i="1"/>
  <c r="H587" i="1"/>
  <c r="G587" i="1"/>
  <c r="G78" i="1"/>
  <c r="H78" i="1"/>
  <c r="H391" i="1"/>
  <c r="G391" i="1"/>
  <c r="H415" i="1"/>
  <c r="G415" i="1"/>
  <c r="I23" i="3"/>
  <c r="D1214" i="1"/>
  <c r="F237" i="5"/>
  <c r="E21" i="9"/>
  <c r="F408" i="4"/>
  <c r="C403" i="1"/>
  <c r="D636" i="4"/>
  <c r="F528" i="4"/>
  <c r="C522" i="1"/>
  <c r="H1183" i="1"/>
  <c r="G1183" i="1"/>
  <c r="E412" i="4"/>
  <c r="I16" i="3"/>
  <c r="D2" i="1"/>
  <c r="F175" i="5"/>
  <c r="C1152" i="1"/>
  <c r="D290" i="4"/>
  <c r="D412" i="4"/>
  <c r="F6" i="4"/>
  <c r="H16" i="3"/>
  <c r="C2" i="1"/>
  <c r="H561" i="1"/>
  <c r="G561" i="1"/>
  <c r="H293" i="1"/>
  <c r="G293" i="1"/>
  <c r="G1065" i="1"/>
  <c r="H1065" i="1"/>
  <c r="E317" i="9"/>
  <c r="B318" i="9"/>
  <c r="H509" i="1"/>
  <c r="G509" i="1"/>
  <c r="G148" i="1"/>
  <c r="H148" i="1"/>
  <c r="G1153" i="1"/>
  <c r="H1153" i="1"/>
  <c r="F141" i="6"/>
  <c r="H28" i="3"/>
  <c r="C1435" i="1"/>
  <c r="H9" i="3" s="1"/>
  <c r="H453" i="1"/>
  <c r="G453" i="1"/>
  <c r="G46" i="1"/>
  <c r="H46" i="1"/>
  <c r="H159" i="1"/>
  <c r="G159" i="1"/>
  <c r="F420" i="4"/>
  <c r="D635" i="4"/>
  <c r="C414" i="1"/>
  <c r="G1408" i="1"/>
  <c r="H1408" i="1"/>
  <c r="I21" i="3"/>
  <c r="D1046" i="1"/>
  <c r="G1046" i="1" s="1"/>
  <c r="E6" i="5"/>
  <c r="H345" i="1"/>
  <c r="G345" i="1"/>
  <c r="D291" i="4"/>
  <c r="D413" i="4"/>
  <c r="C285" i="1"/>
  <c r="E289" i="4"/>
  <c r="E290" i="4" s="1"/>
  <c r="D286" i="1" s="1"/>
  <c r="I17" i="3"/>
  <c r="D147" i="1"/>
  <c r="H147" i="1" s="1"/>
  <c r="G3" i="1"/>
  <c r="H3" i="1"/>
  <c r="G1423" i="1"/>
  <c r="H1423" i="1"/>
  <c r="F407" i="4"/>
  <c r="C402" i="1"/>
  <c r="H1215" i="1"/>
  <c r="G1215" i="1"/>
  <c r="G278" i="9"/>
  <c r="G135" i="1"/>
  <c r="H135" i="1"/>
  <c r="G1436" i="1" l="1"/>
  <c r="H1436" i="1"/>
  <c r="H985" i="1"/>
  <c r="F289" i="4"/>
  <c r="G147" i="1"/>
  <c r="K3" i="9"/>
  <c r="I9" i="3"/>
  <c r="F290" i="4"/>
  <c r="C286" i="1"/>
  <c r="F636" i="4"/>
  <c r="C630" i="1"/>
  <c r="D640" i="4"/>
  <c r="D415" i="4"/>
  <c r="C408" i="1"/>
  <c r="H403" i="1"/>
  <c r="G403" i="1"/>
  <c r="H1214" i="1"/>
  <c r="G1214" i="1"/>
  <c r="H278" i="9"/>
  <c r="E278" i="9" s="1"/>
  <c r="D984" i="1"/>
  <c r="F6" i="5"/>
  <c r="G285" i="9"/>
  <c r="E285" i="9" s="1"/>
  <c r="B285" i="9" s="1"/>
  <c r="H522" i="1"/>
  <c r="G522" i="1"/>
  <c r="H1152" i="1"/>
  <c r="G1152" i="1"/>
  <c r="N3" i="9"/>
  <c r="I11" i="3"/>
  <c r="H402" i="1"/>
  <c r="G402" i="1"/>
  <c r="E291" i="4"/>
  <c r="D287" i="1" s="1"/>
  <c r="E413" i="4"/>
  <c r="F413" i="4" s="1"/>
  <c r="D285" i="1"/>
  <c r="H285" i="1" s="1"/>
  <c r="F291" i="4"/>
  <c r="C287" i="1"/>
  <c r="H414" i="1"/>
  <c r="G414" i="1"/>
  <c r="D639" i="4"/>
  <c r="D414" i="4"/>
  <c r="F412" i="4"/>
  <c r="C407" i="1"/>
  <c r="E639" i="4"/>
  <c r="D407" i="1"/>
  <c r="B21" i="9"/>
  <c r="F635" i="4"/>
  <c r="C629" i="1"/>
  <c r="G1435" i="1"/>
  <c r="H1435" i="1"/>
  <c r="G2" i="1"/>
  <c r="H2" i="1"/>
  <c r="E414" i="4" l="1"/>
  <c r="D409" i="1" s="1"/>
  <c r="E277" i="9"/>
  <c r="B278" i="9"/>
  <c r="D642" i="4"/>
  <c r="C634" i="1"/>
  <c r="H629" i="1"/>
  <c r="G629" i="1"/>
  <c r="E640" i="4"/>
  <c r="E641" i="4" s="1"/>
  <c r="E415" i="4"/>
  <c r="D408" i="1"/>
  <c r="H408" i="1" s="1"/>
  <c r="H630" i="1"/>
  <c r="G630" i="1"/>
  <c r="G285" i="1"/>
  <c r="H407" i="1"/>
  <c r="G407" i="1"/>
  <c r="F414" i="4"/>
  <c r="C409" i="1"/>
  <c r="H287" i="1"/>
  <c r="G287" i="1"/>
  <c r="H984" i="1"/>
  <c r="G984" i="1"/>
  <c r="H8" i="3"/>
  <c r="D633" i="1"/>
  <c r="D641" i="4"/>
  <c r="F639" i="4"/>
  <c r="C633" i="1"/>
  <c r="F415" i="4"/>
  <c r="C410" i="1"/>
  <c r="H286" i="1"/>
  <c r="G286" i="1"/>
  <c r="G408" i="1" l="1"/>
  <c r="M3" i="9"/>
  <c r="I8" i="3"/>
  <c r="D410" i="1"/>
  <c r="H410" i="1" s="1"/>
  <c r="D645" i="4"/>
  <c r="F641" i="4"/>
  <c r="C635" i="1"/>
  <c r="H409" i="1"/>
  <c r="G409" i="1"/>
  <c r="E642" i="4"/>
  <c r="E645" i="4" s="1"/>
  <c r="D634" i="1"/>
  <c r="G634" i="1" s="1"/>
  <c r="F640" i="4"/>
  <c r="F642" i="4"/>
  <c r="D646" i="4"/>
  <c r="C636" i="1"/>
  <c r="H633" i="1"/>
  <c r="G633" i="1"/>
  <c r="D635" i="1"/>
  <c r="G410" i="1" l="1"/>
  <c r="H635" i="1"/>
  <c r="G635" i="1"/>
  <c r="F645" i="4"/>
  <c r="H18" i="3"/>
  <c r="C639" i="1"/>
  <c r="H634" i="1"/>
  <c r="G276" i="9"/>
  <c r="E276" i="9" s="1"/>
  <c r="B276" i="9" s="1"/>
  <c r="I18" i="3"/>
  <c r="D639" i="1"/>
  <c r="F646" i="4"/>
  <c r="H19" i="3"/>
  <c r="C640" i="1"/>
  <c r="E646" i="4"/>
  <c r="D636" i="1"/>
  <c r="G636" i="1" s="1"/>
  <c r="H636" i="1" l="1"/>
  <c r="I19" i="3"/>
  <c r="D640" i="1"/>
  <c r="H640" i="1" s="1"/>
  <c r="H639" i="1"/>
  <c r="G639" i="1"/>
  <c r="H7" i="3"/>
  <c r="G640" i="1" l="1"/>
  <c r="J3" i="9"/>
  <c r="G274" i="9" l="1"/>
  <c r="M272" i="9"/>
  <c r="L272" i="9"/>
  <c r="H274" i="9"/>
  <c r="H18" i="9"/>
  <c r="G18" i="9"/>
  <c r="M15" i="9"/>
  <c r="J12" i="9"/>
  <c r="I7" i="9"/>
  <c r="J9" i="9"/>
  <c r="H15" i="9"/>
  <c r="K12" i="9"/>
  <c r="K11" i="9"/>
  <c r="I5" i="9"/>
  <c r="I8" i="9"/>
  <c r="G16" i="9"/>
  <c r="J7" i="9"/>
  <c r="J13" i="9"/>
  <c r="K5" i="9"/>
  <c r="H17" i="9"/>
  <c r="I11" i="9"/>
  <c r="I9" i="9"/>
  <c r="I17" i="9"/>
  <c r="K8" i="9"/>
  <c r="K6" i="9"/>
  <c r="J17" i="9"/>
  <c r="M16" i="9"/>
  <c r="I13" i="9"/>
  <c r="J8" i="9"/>
  <c r="I6" i="9"/>
  <c r="J10" i="9"/>
  <c r="J5" i="9"/>
  <c r="K9" i="9"/>
  <c r="L16" i="9"/>
  <c r="I12" i="9"/>
  <c r="H16" i="9"/>
  <c r="L15" i="9"/>
  <c r="G17" i="9"/>
  <c r="K7" i="9"/>
  <c r="J11" i="9"/>
  <c r="J6" i="9"/>
  <c r="K10" i="9"/>
  <c r="G15" i="9"/>
  <c r="E15" i="9" s="1"/>
  <c r="K13" i="9"/>
  <c r="F272" i="9" l="1"/>
  <c r="E10" i="9"/>
  <c r="B10" i="9" s="1"/>
  <c r="E12" i="9"/>
  <c r="B12" i="9" s="1"/>
  <c r="E8" i="9"/>
  <c r="B8" i="9" s="1"/>
  <c r="E274" i="9"/>
  <c r="E20" i="9" s="1"/>
  <c r="I7" i="3" s="1"/>
  <c r="F15" i="9"/>
  <c r="B15" i="9" s="1"/>
  <c r="E17" i="9"/>
  <c r="B17" i="9" s="1"/>
  <c r="E6" i="9"/>
  <c r="B6" i="9" s="1"/>
  <c r="E9" i="9"/>
  <c r="B9" i="9" s="1"/>
  <c r="E18" i="9"/>
  <c r="B18" i="9" s="1"/>
  <c r="E13" i="9"/>
  <c r="B13" i="9" s="1"/>
  <c r="E16" i="9"/>
  <c r="B272" i="9"/>
  <c r="F20" i="9"/>
  <c r="F16" i="9"/>
  <c r="E5" i="9"/>
  <c r="E11" i="9"/>
  <c r="B11" i="9" s="1"/>
  <c r="E7" i="9"/>
  <c r="B7" i="9" s="1"/>
  <c r="B274" i="9"/>
  <c r="F14" i="9" l="1"/>
  <c r="F3" i="9" s="1"/>
  <c r="E14" i="9"/>
  <c r="E4" i="9"/>
  <c r="B5" i="9"/>
  <c r="B16"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<sst xmlns="http://schemas.openxmlformats.org/spreadsheetml/2006/main" count="4374" uniqueCount="3427">
  <si>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</si>
  <si>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</si>
  <si>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</si>
  <si>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</si>
  <si>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</si>
  <si>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</si>
  <si>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</si>
  <si>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</si>
  <si>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</si>
  <si>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</si>
  <si>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</si>
  <si>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</si>
  <si>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</si>
  <si>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</si>
  <si>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</si>
  <si>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</si>
  <si>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</si>
  <si>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</si>
  <si>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</si>
  <si>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</si>
  <si>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</si>
  <si>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</si>
  <si>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</si>
  <si>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</si>
  <si>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</si>
  <si>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</si>
  <si>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</si>
  <si>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</si>
  <si>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</si>
  <si>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</si>
  <si>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</si>
  <si>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Muzej planinarstva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</si>
  <si>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</si>
  <si>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</si>
  <si>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</si>
  <si>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</si>
  <si>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</si>
  <si>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</si>
  <si>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</si>
  <si>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</si>
  <si>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</si>
  <si>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</si>
  <si>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</si>
  <si>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</si>
  <si>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</si>
  <si>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</si>
  <si>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</si>
  <si>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</si>
  <si>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</si>
  <si>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54010 - Muzej planinarstva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</si>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</sst>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24807.07</v>
      </c>
      <c r="D2" s="6">
        <f>'PR-RAS'!E6</f>
        <v>104585.01999999999</v>
      </c>
      <c r="E2" s="6">
        <v>0</v>
      </c>
      <c r="F2" s="6">
        <v>0</v>
      </c>
      <c r="G2" s="7">
        <f t="shared" ref="G2:G264" si="0">(B2/1000)*(C2*1+D2*2)</f>
        <v>233.97710999999998</v>
      </c>
      <c r="H2" s="7">
        <f t="shared" ref="H2:H264" si="1">ABS(C2-ROUND(C2,0))+ABS(D2-ROUND(D2,0))</f>
        <v>8.9999999989231583E-2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1192.0899999999999</v>
      </c>
      <c r="E120" s="1">
        <v>0</v>
      </c>
      <c r="F120" s="1">
        <v>0</v>
      </c>
      <c r="G120" s="2">
        <f t="shared" si="0"/>
        <v>283.71741999999995</v>
      </c>
      <c r="H120" s="2">
        <f t="shared" si="1"/>
        <v>8.9999999999918145E-2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1192.0899999999999</v>
      </c>
      <c r="E121" s="1">
        <v>0</v>
      </c>
      <c r="F121" s="1">
        <v>0</v>
      </c>
      <c r="G121" s="2">
        <f t="shared" si="0"/>
        <v>286.10159999999996</v>
      </c>
      <c r="H121" s="2">
        <f t="shared" si="1"/>
        <v>8.9999999999918145E-2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1192</v>
      </c>
      <c r="E122" s="1">
        <v>0</v>
      </c>
      <c r="F122" s="1">
        <v>0</v>
      </c>
      <c r="G122" s="2">
        <f t="shared" si="0"/>
        <v>288.464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0.09</v>
      </c>
      <c r="E123" s="1">
        <v>0</v>
      </c>
      <c r="F123" s="1">
        <v>0</v>
      </c>
      <c r="G123" s="2">
        <f t="shared" si="0"/>
        <v>2.196E-2</v>
      </c>
      <c r="H123" s="2">
        <f t="shared" si="1"/>
        <v>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24807.07</v>
      </c>
      <c r="D129" s="1">
        <f>'PR-RAS'!E133</f>
        <v>103392.93</v>
      </c>
      <c r="E129" s="1">
        <v>0</v>
      </c>
      <c r="F129" s="1">
        <v>0</v>
      </c>
      <c r="G129" s="2">
        <f t="shared" si="0"/>
        <v>29643.895039999999</v>
      </c>
      <c r="H129" s="2">
        <f t="shared" si="1"/>
        <v>0.14000000000669388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24807.07</v>
      </c>
      <c r="D130" s="1">
        <f>'PR-RAS'!E134</f>
        <v>103392.93</v>
      </c>
      <c r="E130" s="1">
        <v>0</v>
      </c>
      <c r="F130" s="1">
        <v>0</v>
      </c>
      <c r="G130" s="2">
        <f t="shared" si="0"/>
        <v>29875.487969999998</v>
      </c>
      <c r="H130" s="2">
        <f t="shared" si="1"/>
        <v>0.14000000000669388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10240.629999999999</v>
      </c>
      <c r="D131" s="1">
        <f>'PR-RAS'!E135</f>
        <v>57486.23</v>
      </c>
      <c r="E131" s="1">
        <v>0</v>
      </c>
      <c r="F131" s="1">
        <v>0</v>
      </c>
      <c r="G131" s="2">
        <f t="shared" si="0"/>
        <v>16277.701700000001</v>
      </c>
      <c r="H131" s="2">
        <f t="shared" si="1"/>
        <v>0.60000000000400178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14566.44</v>
      </c>
      <c r="D132" s="1">
        <f>'PR-RAS'!E136</f>
        <v>45906.7</v>
      </c>
      <c r="E132" s="1">
        <v>0</v>
      </c>
      <c r="F132" s="1">
        <v>0</v>
      </c>
      <c r="G132" s="2">
        <f t="shared" si="0"/>
        <v>13935.759040000001</v>
      </c>
      <c r="H132" s="2">
        <f t="shared" si="1"/>
        <v>0.7400000000034197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10240.629999999999</v>
      </c>
      <c r="D147" s="1">
        <f>'PR-RAS'!E151</f>
        <v>63059.1</v>
      </c>
      <c r="E147" s="1">
        <v>0</v>
      </c>
      <c r="F147" s="1">
        <v>0</v>
      </c>
      <c r="G147" s="2">
        <f t="shared" si="0"/>
        <v>19908.389179999998</v>
      </c>
      <c r="H147" s="2">
        <f t="shared" si="1"/>
        <v>0.46999999999934516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3639.6299999999997</v>
      </c>
      <c r="D148" s="1">
        <f>'PR-RAS'!E152</f>
        <v>28333.21</v>
      </c>
      <c r="E148" s="1">
        <v>0</v>
      </c>
      <c r="F148" s="1">
        <v>0</v>
      </c>
      <c r="G148" s="2">
        <f t="shared" si="0"/>
        <v>8864.989349999998</v>
      </c>
      <c r="H148" s="2">
        <f t="shared" si="1"/>
        <v>0.57999999999947249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2922.43</v>
      </c>
      <c r="D149" s="1">
        <f>'PR-RAS'!E153</f>
        <v>24019.91</v>
      </c>
      <c r="E149" s="1">
        <v>0</v>
      </c>
      <c r="F149" s="1">
        <v>0</v>
      </c>
      <c r="G149" s="2">
        <f t="shared" si="0"/>
        <v>7542.4129999999996</v>
      </c>
      <c r="H149" s="2">
        <f t="shared" si="1"/>
        <v>0.51999999999998181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2922.43</v>
      </c>
      <c r="D150" s="1">
        <f>'PR-RAS'!E154</f>
        <v>24019.91</v>
      </c>
      <c r="E150" s="1">
        <v>0</v>
      </c>
      <c r="F150" s="1">
        <v>0</v>
      </c>
      <c r="G150" s="2">
        <f t="shared" si="0"/>
        <v>7593.3752500000001</v>
      </c>
      <c r="H150" s="2">
        <f t="shared" si="1"/>
        <v>0.51999999999998181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235</v>
      </c>
      <c r="D154" s="1">
        <f>'PR-RAS'!E158</f>
        <v>350</v>
      </c>
      <c r="E154" s="1">
        <v>0</v>
      </c>
      <c r="F154" s="1">
        <v>0</v>
      </c>
      <c r="G154" s="2">
        <f t="shared" si="0"/>
        <v>143.05500000000001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482.2</v>
      </c>
      <c r="D155" s="1">
        <f>'PR-RAS'!E159</f>
        <v>3963.3</v>
      </c>
      <c r="E155" s="1">
        <v>0</v>
      </c>
      <c r="F155" s="1">
        <v>0</v>
      </c>
      <c r="G155" s="2">
        <f t="shared" si="0"/>
        <v>1294.9552000000001</v>
      </c>
      <c r="H155" s="2">
        <f t="shared" si="1"/>
        <v>0.50000000000017053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482.2</v>
      </c>
      <c r="D157" s="1">
        <f>'PR-RAS'!E161</f>
        <v>3963.3</v>
      </c>
      <c r="E157" s="1">
        <v>0</v>
      </c>
      <c r="F157" s="1">
        <v>0</v>
      </c>
      <c r="G157" s="2">
        <f t="shared" si="0"/>
        <v>1311.7728000000002</v>
      </c>
      <c r="H157" s="2">
        <f t="shared" si="1"/>
        <v>0.50000000000017053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6530.69</v>
      </c>
      <c r="D159" s="1">
        <f>'PR-RAS'!E163</f>
        <v>34148.53</v>
      </c>
      <c r="E159" s="1">
        <v>0</v>
      </c>
      <c r="F159" s="1">
        <v>0</v>
      </c>
      <c r="G159" s="2">
        <f t="shared" si="0"/>
        <v>11822.7845</v>
      </c>
      <c r="H159" s="2">
        <f t="shared" si="1"/>
        <v>0.78000000000156433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201.93</v>
      </c>
      <c r="D160" s="1">
        <f>'PR-RAS'!E164</f>
        <v>1303.03</v>
      </c>
      <c r="E160" s="1">
        <v>0</v>
      </c>
      <c r="F160" s="1">
        <v>0</v>
      </c>
      <c r="G160" s="2">
        <f t="shared" si="0"/>
        <v>446.47040999999996</v>
      </c>
      <c r="H160" s="2">
        <f t="shared" si="1"/>
        <v>9.9999999999965894E-2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50</v>
      </c>
      <c r="E161" s="1">
        <v>0</v>
      </c>
      <c r="F161" s="1">
        <v>0</v>
      </c>
      <c r="G161" s="2">
        <f t="shared" si="0"/>
        <v>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201.93</v>
      </c>
      <c r="D162" s="1">
        <f>'PR-RAS'!E166</f>
        <v>1253.03</v>
      </c>
      <c r="E162" s="1">
        <v>0</v>
      </c>
      <c r="F162" s="1">
        <v>0</v>
      </c>
      <c r="G162" s="2">
        <f t="shared" si="0"/>
        <v>435.98638999999997</v>
      </c>
      <c r="H162" s="2">
        <f t="shared" si="1"/>
        <v>9.9999999999965894E-2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2942.2099999999996</v>
      </c>
      <c r="D165" s="1">
        <f>'PR-RAS'!E169</f>
        <v>14907.82</v>
      </c>
      <c r="E165" s="1">
        <v>0</v>
      </c>
      <c r="F165" s="1">
        <v>0</v>
      </c>
      <c r="G165" s="2">
        <f t="shared" si="0"/>
        <v>5372.2874000000002</v>
      </c>
      <c r="H165" s="2">
        <f t="shared" si="1"/>
        <v>0.38999999999987267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188.87</v>
      </c>
      <c r="D166" s="1">
        <f>'PR-RAS'!E170</f>
        <v>1195.05</v>
      </c>
      <c r="E166" s="1">
        <v>0</v>
      </c>
      <c r="F166" s="1">
        <v>0</v>
      </c>
      <c r="G166" s="2">
        <f t="shared" si="0"/>
        <v>425.53004999999996</v>
      </c>
      <c r="H166" s="2">
        <f t="shared" si="1"/>
        <v>0.17999999999994998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2112.6799999999998</v>
      </c>
      <c r="D167" s="1">
        <f>'PR-RAS'!E171</f>
        <v>10573.45</v>
      </c>
      <c r="E167" s="1">
        <v>0</v>
      </c>
      <c r="F167" s="1">
        <v>0</v>
      </c>
      <c r="G167" s="2">
        <f t="shared" si="0"/>
        <v>3861.0902800000003</v>
      </c>
      <c r="H167" s="2">
        <f t="shared" si="1"/>
        <v>0.7700000000008913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1983.44</v>
      </c>
      <c r="E168" s="1">
        <v>0</v>
      </c>
      <c r="F168" s="1">
        <v>0</v>
      </c>
      <c r="G168" s="2">
        <f t="shared" si="0"/>
        <v>662.46896000000004</v>
      </c>
      <c r="H168" s="2">
        <f t="shared" si="1"/>
        <v>0.44000000000005457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299.06</v>
      </c>
      <c r="E169" s="1">
        <v>0</v>
      </c>
      <c r="F169" s="1">
        <v>0</v>
      </c>
      <c r="G169" s="2">
        <f t="shared" si="0"/>
        <v>100.48416</v>
      </c>
      <c r="H169" s="2">
        <f t="shared" si="1"/>
        <v>6.0000000000002274E-2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640.66</v>
      </c>
      <c r="D170" s="1">
        <f>'PR-RAS'!E174</f>
        <v>856.82</v>
      </c>
      <c r="E170" s="1">
        <v>0</v>
      </c>
      <c r="F170" s="1">
        <v>0</v>
      </c>
      <c r="G170" s="2">
        <f t="shared" si="0"/>
        <v>397.87670000000008</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3190.95</v>
      </c>
      <c r="D173" s="1">
        <f>'PR-RAS'!E177</f>
        <v>15382.529999999999</v>
      </c>
      <c r="E173" s="1">
        <v>0</v>
      </c>
      <c r="F173" s="1">
        <v>0</v>
      </c>
      <c r="G173" s="2">
        <f t="shared" si="0"/>
        <v>5840.4337199999991</v>
      </c>
      <c r="H173" s="2">
        <f t="shared" si="1"/>
        <v>0.52000000000134605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3.18</v>
      </c>
      <c r="D174" s="1">
        <f>'PR-RAS'!E178</f>
        <v>605.36</v>
      </c>
      <c r="E174" s="1">
        <v>0</v>
      </c>
      <c r="F174" s="1">
        <v>0</v>
      </c>
      <c r="G174" s="2">
        <f t="shared" si="0"/>
        <v>210.00470000000001</v>
      </c>
      <c r="H174" s="2">
        <f t="shared" si="1"/>
        <v>0.5400000000000138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2581.25</v>
      </c>
      <c r="E175" s="1">
        <v>0</v>
      </c>
      <c r="F175" s="1">
        <v>0</v>
      </c>
      <c r="G175" s="2">
        <f t="shared" si="0"/>
        <v>898.27499999999998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230</v>
      </c>
      <c r="E176" s="1">
        <v>0</v>
      </c>
      <c r="F176" s="1">
        <v>0</v>
      </c>
      <c r="G176" s="2">
        <f t="shared" si="0"/>
        <v>80.5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38.07</v>
      </c>
      <c r="D177" s="1">
        <f>'PR-RAS'!E181</f>
        <v>427.04</v>
      </c>
      <c r="E177" s="1">
        <v>0</v>
      </c>
      <c r="F177" s="1">
        <v>0</v>
      </c>
      <c r="G177" s="2">
        <f t="shared" si="0"/>
        <v>157.01840000000001</v>
      </c>
      <c r="H177" s="2">
        <f t="shared" si="1"/>
        <v>0.11000000000002075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1260</v>
      </c>
      <c r="E178" s="1">
        <v>0</v>
      </c>
      <c r="F178" s="1">
        <v>0</v>
      </c>
      <c r="G178" s="2">
        <f t="shared" si="0"/>
        <v>446.03999999999996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2500</v>
      </c>
      <c r="D180" s="1">
        <f>'PR-RAS'!E184</f>
        <v>7696.32</v>
      </c>
      <c r="E180" s="1">
        <v>0</v>
      </c>
      <c r="F180" s="1">
        <v>0</v>
      </c>
      <c r="G180" s="2">
        <f t="shared" si="0"/>
        <v>3202.7825599999996</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v>
      </c>
      <c r="D181" s="1">
        <f>'PR-RAS'!E185</f>
        <v>2159.81</v>
      </c>
      <c r="E181" s="1">
        <v>0</v>
      </c>
      <c r="F181" s="1">
        <v>0</v>
      </c>
      <c r="G181" s="2">
        <f t="shared" si="0"/>
        <v>782.03159999999991</v>
      </c>
      <c r="H181" s="2">
        <f t="shared" si="1"/>
        <v>0.19000000000005457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624.70000000000005</v>
      </c>
      <c r="D182" s="1">
        <f>'PR-RAS'!E186</f>
        <v>422.75</v>
      </c>
      <c r="E182" s="1">
        <v>0</v>
      </c>
      <c r="F182" s="1">
        <v>0</v>
      </c>
      <c r="G182" s="2">
        <f t="shared" si="0"/>
        <v>266.1062</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195.6</v>
      </c>
      <c r="D184" s="1">
        <f>'PR-RAS'!E188</f>
        <v>2555.15</v>
      </c>
      <c r="E184" s="1">
        <v>0</v>
      </c>
      <c r="F184" s="1">
        <v>0</v>
      </c>
      <c r="G184" s="2">
        <f t="shared" si="0"/>
        <v>970.97970000000009</v>
      </c>
      <c r="H184" s="2">
        <f t="shared" si="1"/>
        <v>0.55000000000009663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195.6</v>
      </c>
      <c r="D187" s="1">
        <f>'PR-RAS'!E191</f>
        <v>2515.15</v>
      </c>
      <c r="E187" s="1">
        <v>0</v>
      </c>
      <c r="F187" s="1">
        <v>0</v>
      </c>
      <c r="G187" s="2">
        <f t="shared" si="0"/>
        <v>972.01740000000007</v>
      </c>
      <c r="H187" s="2">
        <f t="shared" si="1"/>
        <v>0.55000000000009663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40</v>
      </c>
      <c r="E189" s="1">
        <v>0</v>
      </c>
      <c r="F189" s="1">
        <v>0</v>
      </c>
      <c r="G189" s="2">
        <f t="shared" si="0"/>
        <v>15.04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70.31</v>
      </c>
      <c r="D192" s="1">
        <f>'PR-RAS'!E196</f>
        <v>577.36</v>
      </c>
      <c r="E192" s="1">
        <v>0</v>
      </c>
      <c r="F192" s="1">
        <v>0</v>
      </c>
      <c r="G192" s="2">
        <f t="shared" si="0"/>
        <v>233.98072999999999</v>
      </c>
      <c r="H192" s="2">
        <f t="shared" si="1"/>
        <v>0.67000000000001592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70.31</v>
      </c>
      <c r="D206" s="1">
        <f>'PR-RAS'!E210</f>
        <v>577.36</v>
      </c>
      <c r="E206" s="1">
        <v>0</v>
      </c>
      <c r="F206" s="1">
        <v>0</v>
      </c>
      <c r="G206" s="2">
        <f t="shared" si="0"/>
        <v>251.13114999999999</v>
      </c>
      <c r="H206" s="2">
        <f t="shared" si="1"/>
        <v>0.67000000000001592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70.31</v>
      </c>
      <c r="D207" s="1">
        <f>'PR-RAS'!E211</f>
        <v>512.07000000000005</v>
      </c>
      <c r="E207" s="1">
        <v>0</v>
      </c>
      <c r="F207" s="1">
        <v>0</v>
      </c>
      <c r="G207" s="2">
        <f t="shared" si="0"/>
        <v>225.45669999999998</v>
      </c>
      <c r="H207" s="2">
        <f t="shared" si="1"/>
        <v>0.3800000000000523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65.290000000000006</v>
      </c>
      <c r="E210" s="1">
        <v>0</v>
      </c>
      <c r="F210" s="1">
        <v>0</v>
      </c>
      <c r="G210" s="2">
        <f t="shared" si="0"/>
        <v>27.291220000000003</v>
      </c>
      <c r="H210" s="2">
        <f t="shared" si="1"/>
        <v>0.29000000000000625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10240.629999999999</v>
      </c>
      <c r="D285" s="1">
        <f>'PR-RAS'!E289</f>
        <v>63059.1</v>
      </c>
      <c r="E285" s="1">
        <v>0</v>
      </c>
      <c r="F285" s="1">
        <v>0</v>
      </c>
      <c r="G285" s="2">
        <f t="shared" si="8"/>
        <v>38725.907719999996</v>
      </c>
      <c r="H285" s="2">
        <f t="shared" si="9"/>
        <v>0.46999999999934516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14566.44</v>
      </c>
      <c r="D286" s="1">
        <f>'PR-RAS'!E290</f>
        <v>41525.919999999991</v>
      </c>
      <c r="E286" s="1">
        <v>0</v>
      </c>
      <c r="F286" s="1">
        <v>0</v>
      </c>
      <c r="G286" s="2">
        <f t="shared" si="8"/>
        <v>27821.209799999993</v>
      </c>
      <c r="H286" s="2">
        <f t="shared" si="9"/>
        <v>0.5200000000095315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14566.439999999999</v>
      </c>
      <c r="D345" s="1">
        <f>'PR-RAS'!E350</f>
        <v>45906.7</v>
      </c>
      <c r="E345" s="1">
        <v>0</v>
      </c>
      <c r="F345" s="1">
        <v>0</v>
      </c>
      <c r="G345" s="2">
        <f t="shared" si="8"/>
        <v>36594.664959999995</v>
      </c>
      <c r="H345" s="2">
        <f t="shared" si="9"/>
        <v>0.74000000000160071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4405.8099999999995</v>
      </c>
      <c r="D358" s="1">
        <f>'PR-RAS'!E363</f>
        <v>13484.44</v>
      </c>
      <c r="E358" s="1">
        <v>0</v>
      </c>
      <c r="F358" s="1">
        <v>0</v>
      </c>
      <c r="G358" s="2">
        <f t="shared" si="8"/>
        <v>11200.76433</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2305.81</v>
      </c>
      <c r="D364" s="1">
        <f>'PR-RAS'!E369</f>
        <v>11678.44</v>
      </c>
      <c r="E364" s="1">
        <v>0</v>
      </c>
      <c r="F364" s="1">
        <v>0</v>
      </c>
      <c r="G364" s="2">
        <f t="shared" si="8"/>
        <v>9315.5564700000014</v>
      </c>
      <c r="H364" s="2">
        <f t="shared" si="9"/>
        <v>0.63000000000056389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2305.81</v>
      </c>
      <c r="D365" s="1">
        <f>'PR-RAS'!E370</f>
        <v>0</v>
      </c>
      <c r="E365" s="1">
        <v>0</v>
      </c>
      <c r="F365" s="1">
        <v>0</v>
      </c>
      <c r="G365" s="2">
        <f t="shared" si="8"/>
        <v>839.31484</v>
      </c>
      <c r="H365" s="2">
        <f t="shared" si="9"/>
        <v>0.19000000000005457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11678.44</v>
      </c>
      <c r="E371" s="1">
        <v>0</v>
      </c>
      <c r="F371" s="1">
        <v>0</v>
      </c>
      <c r="G371" s="2">
        <f t="shared" si="8"/>
        <v>8642.0455999999995</v>
      </c>
      <c r="H371" s="2">
        <f t="shared" si="9"/>
        <v>0.44000000000050932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1806</v>
      </c>
      <c r="E378" s="1">
        <v>0</v>
      </c>
      <c r="F378" s="1">
        <v>0</v>
      </c>
      <c r="G378" s="2">
        <f t="shared" si="8"/>
        <v>1361.7239999999999</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1806</v>
      </c>
      <c r="E382" s="1">
        <v>0</v>
      </c>
      <c r="F382" s="1">
        <v>0</v>
      </c>
      <c r="G382" s="2">
        <f t="shared" si="8"/>
        <v>1376.172</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2100</v>
      </c>
      <c r="D386" s="1">
        <f>'PR-RAS'!E391</f>
        <v>0</v>
      </c>
      <c r="E386" s="1">
        <v>0</v>
      </c>
      <c r="F386" s="1">
        <v>0</v>
      </c>
      <c r="G386" s="2">
        <f t="shared" si="8"/>
        <v>808.5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2100</v>
      </c>
      <c r="D388" s="1">
        <f>'PR-RAS'!E393</f>
        <v>0</v>
      </c>
      <c r="E388" s="1">
        <v>0</v>
      </c>
      <c r="F388" s="1">
        <v>0</v>
      </c>
      <c r="G388" s="2">
        <f t="shared" si="8"/>
        <v>812.7</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10160.629999999999</v>
      </c>
      <c r="D397" s="1">
        <f>'PR-RAS'!E402</f>
        <v>32422.26</v>
      </c>
      <c r="E397" s="1">
        <v>0</v>
      </c>
      <c r="F397" s="1">
        <v>0</v>
      </c>
      <c r="G397" s="2">
        <f t="shared" si="8"/>
        <v>29702.039399999998</v>
      </c>
      <c r="H397" s="2">
        <f t="shared" si="9"/>
        <v>0.62999999999919964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10160.629999999999</v>
      </c>
      <c r="D398" s="1">
        <f>'PR-RAS'!E403</f>
        <v>32422.26</v>
      </c>
      <c r="E398" s="1">
        <v>0</v>
      </c>
      <c r="F398" s="1">
        <v>0</v>
      </c>
      <c r="G398" s="2">
        <f t="shared" si="8"/>
        <v>29777.044549999999</v>
      </c>
      <c r="H398" s="2">
        <f t="shared" si="9"/>
        <v>0.62999999999919964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14566.439999999999</v>
      </c>
      <c r="D403" s="1">
        <f>'PR-RAS'!E408</f>
        <v>45906.7</v>
      </c>
      <c r="E403" s="1">
        <v>0</v>
      </c>
      <c r="F403" s="1">
        <v>0</v>
      </c>
      <c r="G403" s="2">
        <f t="shared" si="8"/>
        <v>42764.695680000004</v>
      </c>
      <c r="H403" s="2">
        <f t="shared" si="9"/>
        <v>0.74000000000160071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24807.07</v>
      </c>
      <c r="D407" s="1">
        <f>'PR-RAS'!E412</f>
        <v>104585.01999999999</v>
      </c>
      <c r="E407" s="1">
        <v>0</v>
      </c>
      <c r="F407" s="1">
        <v>0</v>
      </c>
      <c r="G407" s="2">
        <f t="shared" si="8"/>
        <v>94994.706659999996</v>
      </c>
      <c r="H407" s="2">
        <f t="shared" si="9"/>
        <v>8.9999999989231583E-2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24807.07</v>
      </c>
      <c r="D408" s="1">
        <f>'PR-RAS'!E413</f>
        <v>108965.79999999999</v>
      </c>
      <c r="E408" s="1">
        <v>0</v>
      </c>
      <c r="F408" s="1">
        <v>0</v>
      </c>
      <c r="G408" s="2">
        <f t="shared" si="8"/>
        <v>98794.638689999992</v>
      </c>
      <c r="H408" s="2">
        <f t="shared" si="9"/>
        <v>0.27000000001135049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4380.7799999999988</v>
      </c>
      <c r="E410" s="1">
        <v>0</v>
      </c>
      <c r="F410" s="1">
        <v>0</v>
      </c>
      <c r="G410" s="2">
        <f t="shared" si="8"/>
        <v>3583.4780399999986</v>
      </c>
      <c r="H410" s="2">
        <f t="shared" si="9"/>
        <v>0.22000000000116415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24807.07</v>
      </c>
      <c r="D633" s="1">
        <f>'PR-RAS'!E639</f>
        <v>104585.01999999999</v>
      </c>
      <c r="E633" s="1">
        <v>0</v>
      </c>
      <c r="F633" s="1">
        <v>0</v>
      </c>
      <c r="G633" s="2">
        <f t="shared" si="10"/>
        <v>147873.53352</v>
      </c>
      <c r="H633" s="2">
        <f t="shared" si="11"/>
        <v>8.9999999989231583E-2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24807.07</v>
      </c>
      <c r="D634" s="1">
        <f>'PR-RAS'!E640</f>
        <v>108965.79999999999</v>
      </c>
      <c r="E634" s="1">
        <v>0</v>
      </c>
      <c r="F634" s="1">
        <v>0</v>
      </c>
      <c r="G634" s="2">
        <f t="shared" si="10"/>
        <v>153653.57811</v>
      </c>
      <c r="H634" s="2">
        <f t="shared" si="11"/>
        <v>0.27000000001135049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4380.7799999999988</v>
      </c>
      <c r="E636" s="1">
        <v>0</v>
      </c>
      <c r="F636" s="1">
        <v>0</v>
      </c>
      <c r="G636" s="2">
        <f t="shared" si="10"/>
        <v>5563.5905999999986</v>
      </c>
      <c r="H636" s="2">
        <f t="shared" si="11"/>
        <v>0.22000000000116415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4380.7799999999988</v>
      </c>
      <c r="E640" s="1">
        <v>0</v>
      </c>
      <c r="F640" s="1">
        <v>0</v>
      </c>
      <c r="G640" s="2">
        <f t="shared" si="10"/>
        <v>5598.6368399999983</v>
      </c>
      <c r="H640" s="2">
        <f t="shared" si="11"/>
        <v>0.22000000000116415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33297.85</v>
      </c>
      <c r="E642" s="1">
        <v>0</v>
      </c>
      <c r="F642" s="1">
        <v>0</v>
      </c>
      <c r="G642" s="2">
        <f t="shared" si="10"/>
        <v>42687.843699999998</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42600</v>
      </c>
      <c r="D643" s="1">
        <f>'PR-RAS'!E650</f>
        <v>89330.87</v>
      </c>
      <c r="E643" s="1">
        <v>0</v>
      </c>
      <c r="F643" s="1">
        <v>0</v>
      </c>
      <c r="G643" s="2">
        <f t="shared" si="10"/>
        <v>142050.03708000001</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9302.15</v>
      </c>
      <c r="D644" s="1">
        <f>'PR-RAS'!E651</f>
        <v>122241.53</v>
      </c>
      <c r="E644" s="1">
        <v>0</v>
      </c>
      <c r="F644" s="1">
        <v>0</v>
      </c>
      <c r="G644" s="2">
        <f t="shared" si="10"/>
        <v>163183.89003000001</v>
      </c>
      <c r="H644" s="2">
        <f t="shared" si="11"/>
        <v>0.62000000000080036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33297.85</v>
      </c>
      <c r="D645" s="1">
        <f>'PR-RAS'!E652</f>
        <v>387.19000000000233</v>
      </c>
      <c r="E645" s="1">
        <v>0</v>
      </c>
      <c r="F645" s="1">
        <v>0</v>
      </c>
      <c r="G645" s="2">
        <f t="shared" si="10"/>
        <v>21942.516120000004</v>
      </c>
      <c r="H645" s="2">
        <f t="shared" si="11"/>
        <v>0.3400000000037835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201.93</v>
      </c>
      <c r="D711" s="1">
        <f>'PR-RAS'!E718</f>
        <v>1253.03</v>
      </c>
      <c r="E711" s="1">
        <v>0</v>
      </c>
      <c r="F711" s="1">
        <v>0</v>
      </c>
      <c r="G711" s="2">
        <f t="shared" si="10"/>
        <v>1922.6728999999998</v>
      </c>
      <c r="H711" s="2">
        <f t="shared" si="11"/>
        <v>9.9999999999965894E-2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523.91999999999996</v>
      </c>
      <c r="E716" s="1">
        <v>0</v>
      </c>
      <c r="F716" s="1">
        <v>0</v>
      </c>
      <c r="G716" s="2">
        <f t="shared" si="10"/>
        <v>749.20559999999989</v>
      </c>
      <c r="H716" s="2">
        <f t="shared" si="11"/>
        <v>8.0000000000040927E-2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47864.289999999994</v>
      </c>
      <c r="D984" s="6">
        <f>BILANCA!E6</f>
        <v>74765.37</v>
      </c>
      <c r="E984" s="6">
        <v>0</v>
      </c>
      <c r="F984" s="6">
        <v>0</v>
      </c>
      <c r="G984" s="7">
        <f t="shared" ref="G984:G1241" si="22">B984/1000*C984+B984/500*D984</f>
        <v>197.39502999999996</v>
      </c>
      <c r="H984" s="7">
        <f t="shared" si="19"/>
        <v>0.65999999998894054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14566.439999999999</v>
      </c>
      <c r="D985" s="1">
        <f>BILANCA!E7</f>
        <v>74378.179999999993</v>
      </c>
      <c r="E985" s="1">
        <v>0</v>
      </c>
      <c r="F985" s="1">
        <v>0</v>
      </c>
      <c r="G985" s="2">
        <f t="shared" si="22"/>
        <v>326.6456</v>
      </c>
      <c r="H985" s="2">
        <f t="shared" si="19"/>
        <v>0.61999999999170541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4405.8099999999995</v>
      </c>
      <c r="D990" s="1">
        <f>BILANCA!E12</f>
        <v>16193.119999999999</v>
      </c>
      <c r="E990" s="1">
        <v>0</v>
      </c>
      <c r="F990" s="1">
        <v>0</v>
      </c>
      <c r="G990" s="2">
        <f t="shared" si="22"/>
        <v>257.54435000000001</v>
      </c>
      <c r="H990" s="2">
        <f t="shared" si="19"/>
        <v>0.30999999999949068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2305.81</v>
      </c>
      <c r="D997" s="1">
        <f>BILANCA!E19</f>
        <v>12812.119999999999</v>
      </c>
      <c r="E997" s="1">
        <v>0</v>
      </c>
      <c r="F997" s="1">
        <v>0</v>
      </c>
      <c r="G997" s="2">
        <f t="shared" si="22"/>
        <v>391.02069999999998</v>
      </c>
      <c r="H997" s="2">
        <f t="shared" si="19"/>
        <v>0.30999999999903594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2305.81</v>
      </c>
      <c r="D998" s="1">
        <f>BILANCA!E20</f>
        <v>2305.81</v>
      </c>
      <c r="E998" s="1">
        <v>0</v>
      </c>
      <c r="F998" s="1">
        <v>0</v>
      </c>
      <c r="G998" s="2">
        <f t="shared" si="22"/>
        <v>103.76145</v>
      </c>
      <c r="H998" s="2">
        <f t="shared" si="19"/>
        <v>0.38000000000010914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11678.44</v>
      </c>
      <c r="E1004" s="1">
        <v>0</v>
      </c>
      <c r="F1004" s="1">
        <v>0</v>
      </c>
      <c r="G1004" s="2">
        <f t="shared" si="22"/>
        <v>490.49448000000007</v>
      </c>
      <c r="H1004" s="2">
        <f t="shared" si="19"/>
        <v>0.44000000000050932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1172.1300000000001</v>
      </c>
      <c r="E1006" s="1">
        <v>0</v>
      </c>
      <c r="F1006" s="1">
        <v>0</v>
      </c>
      <c r="G1006" s="2">
        <f t="shared" si="22"/>
        <v>53.917980000000007</v>
      </c>
      <c r="H1006" s="2">
        <f t="shared" si="19"/>
        <v>0.13000000000010914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1806</v>
      </c>
      <c r="E1013" s="1">
        <v>0</v>
      </c>
      <c r="F1013" s="1">
        <v>0</v>
      </c>
      <c r="G1013" s="2">
        <f t="shared" si="22"/>
        <v>108.36</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1806</v>
      </c>
      <c r="E1017" s="1">
        <v>0</v>
      </c>
      <c r="F1017" s="1">
        <v>0</v>
      </c>
      <c r="G1017" s="2">
        <f t="shared" si="22"/>
        <v>122.80800000000001</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2100</v>
      </c>
      <c r="D1023" s="1">
        <f>BILANCA!E45</f>
        <v>1575</v>
      </c>
      <c r="E1023" s="1">
        <v>0</v>
      </c>
      <c r="F1023" s="1">
        <v>0</v>
      </c>
      <c r="G1023" s="2">
        <f t="shared" si="22"/>
        <v>210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2100</v>
      </c>
      <c r="D1025" s="1">
        <f>BILANCA!E47</f>
        <v>2100</v>
      </c>
      <c r="E1025" s="1">
        <v>0</v>
      </c>
      <c r="F1025" s="1">
        <v>0</v>
      </c>
      <c r="G1025" s="2">
        <f t="shared" si="22"/>
        <v>264.60000000000002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525</v>
      </c>
      <c r="E1028" s="1">
        <v>0</v>
      </c>
      <c r="F1028" s="1">
        <v>0</v>
      </c>
      <c r="G1028" s="2">
        <f t="shared" si="22"/>
        <v>47.25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640.66</v>
      </c>
      <c r="D1032" s="1">
        <f>BILANCA!E54</f>
        <v>856.82</v>
      </c>
      <c r="E1032" s="1">
        <v>0</v>
      </c>
      <c r="F1032" s="1">
        <v>0</v>
      </c>
      <c r="G1032" s="2">
        <f t="shared" si="22"/>
        <v>115.36070000000001</v>
      </c>
      <c r="H1032" s="2">
        <f t="shared" si="19"/>
        <v>0.51999999999998181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640.66</v>
      </c>
      <c r="D1033" s="1">
        <f>BILANCA!E55</f>
        <v>856.82</v>
      </c>
      <c r="E1033" s="1">
        <v>0</v>
      </c>
      <c r="F1033" s="1">
        <v>0</v>
      </c>
      <c r="G1033" s="2">
        <f t="shared" si="22"/>
        <v>117.71500000000002</v>
      </c>
      <c r="H1033" s="2">
        <f t="shared" si="19"/>
        <v>0.51999999999998181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10160.629999999999</v>
      </c>
      <c r="D1034" s="1">
        <f>BILANCA!E56</f>
        <v>42582.89</v>
      </c>
      <c r="E1034" s="1">
        <v>0</v>
      </c>
      <c r="F1034" s="1">
        <v>0</v>
      </c>
      <c r="G1034" s="2">
        <f t="shared" si="22"/>
        <v>4861.6469099999995</v>
      </c>
      <c r="H1034" s="2">
        <f t="shared" si="19"/>
        <v>0.48000000000138243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10160.629999999999</v>
      </c>
      <c r="D1035" s="1">
        <f>BILANCA!E57</f>
        <v>42582.89</v>
      </c>
      <c r="E1035" s="1">
        <v>0</v>
      </c>
      <c r="F1035" s="1">
        <v>0</v>
      </c>
      <c r="G1035" s="2">
        <f t="shared" si="22"/>
        <v>4956.9733199999991</v>
      </c>
      <c r="H1035" s="2">
        <f t="shared" si="19"/>
        <v>0.48000000000138243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15602.17</v>
      </c>
      <c r="E1041" s="1">
        <v>0</v>
      </c>
      <c r="F1041" s="1">
        <v>0</v>
      </c>
      <c r="G1041" s="2">
        <f t="shared" si="22"/>
        <v>1809.8517200000001</v>
      </c>
      <c r="H1041" s="2">
        <f t="shared" si="19"/>
        <v>0.17000000000007276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15602.17</v>
      </c>
      <c r="E1045" s="1">
        <v>0</v>
      </c>
      <c r="F1045" s="1">
        <v>0</v>
      </c>
      <c r="G1045" s="2">
        <f t="shared" si="22"/>
        <v>1934.6690799999999</v>
      </c>
      <c r="H1045" s="2">
        <f t="shared" si="19"/>
        <v>0.17000000000007276</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33297.85</v>
      </c>
      <c r="D1046" s="1">
        <f>BILANCA!E68</f>
        <v>387.19</v>
      </c>
      <c r="E1046" s="1">
        <v>0</v>
      </c>
      <c r="F1046" s="1">
        <v>0</v>
      </c>
      <c r="G1046" s="2">
        <f t="shared" si="22"/>
        <v>2146.5504900000001</v>
      </c>
      <c r="H1046" s="2">
        <f t="shared" si="19"/>
        <v>0.34000000000145292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33297.85</v>
      </c>
      <c r="D1047" s="1">
        <f>BILANCA!E69</f>
        <v>387.19</v>
      </c>
      <c r="E1047" s="1">
        <v>0</v>
      </c>
      <c r="F1047" s="1">
        <v>0</v>
      </c>
      <c r="G1047" s="2">
        <f t="shared" si="22"/>
        <v>2180.6227199999998</v>
      </c>
      <c r="H1047" s="2">
        <f t="shared" si="19"/>
        <v>0.34000000000145292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33297.85</v>
      </c>
      <c r="D1048" s="1">
        <f>BILANCA!E70</f>
        <v>387.19</v>
      </c>
      <c r="E1048" s="1">
        <v>0</v>
      </c>
      <c r="F1048" s="1">
        <v>0</v>
      </c>
      <c r="G1048" s="2">
        <f t="shared" si="22"/>
        <v>2214.6949500000001</v>
      </c>
      <c r="H1048" s="2">
        <f t="shared" si="19"/>
        <v>0.34000000000145292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33297.85</v>
      </c>
      <c r="D1050" s="1">
        <f>BILANCA!E72</f>
        <v>387.19</v>
      </c>
      <c r="E1050" s="1">
        <v>0</v>
      </c>
      <c r="F1050" s="1">
        <v>0</v>
      </c>
      <c r="G1050" s="2">
        <f t="shared" si="22"/>
        <v>2282.83941</v>
      </c>
      <c r="H1050" s="2">
        <f t="shared" si="19"/>
        <v>0.34000000000145292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47864.29</v>
      </c>
      <c r="D1152" s="1">
        <f>BILANCA!E175</f>
        <v>74765.37</v>
      </c>
      <c r="E1152" s="1">
        <v>0</v>
      </c>
      <c r="F1152" s="1">
        <v>0</v>
      </c>
      <c r="G1152" s="2">
        <f t="shared" si="22"/>
        <v>33359.760070000004</v>
      </c>
      <c r="H1152" s="2">
        <f t="shared" si="23"/>
        <v>0.6599999999962165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33297.85</v>
      </c>
      <c r="D1153" s="1">
        <f>BILANCA!E176</f>
        <v>4767.97</v>
      </c>
      <c r="E1153" s="1">
        <v>0</v>
      </c>
      <c r="F1153" s="1">
        <v>0</v>
      </c>
      <c r="G1153" s="2">
        <f t="shared" si="22"/>
        <v>7281.7443000000003</v>
      </c>
      <c r="H1153" s="2">
        <f t="shared" si="23"/>
        <v>0.18000000000120053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23137.22</v>
      </c>
      <c r="D1154" s="1">
        <f>BILANCA!E177</f>
        <v>4100.47</v>
      </c>
      <c r="E1154" s="1">
        <v>0</v>
      </c>
      <c r="F1154" s="1">
        <v>0</v>
      </c>
      <c r="G1154" s="2">
        <f t="shared" si="22"/>
        <v>5358.8253600000007</v>
      </c>
      <c r="H1154" s="2">
        <f t="shared" si="23"/>
        <v>0.69000000000141881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2178.7600000000002</v>
      </c>
      <c r="D1155" s="1">
        <f>BILANCA!E178</f>
        <v>2422.7399999999998</v>
      </c>
      <c r="E1155" s="1">
        <v>0</v>
      </c>
      <c r="F1155" s="1">
        <v>0</v>
      </c>
      <c r="G1155" s="2">
        <f t="shared" si="22"/>
        <v>1208.1692799999998</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3164.37</v>
      </c>
      <c r="D1156" s="1">
        <f>BILANCA!E179</f>
        <v>1641.89</v>
      </c>
      <c r="E1156" s="1">
        <v>0</v>
      </c>
      <c r="F1156" s="1">
        <v>0</v>
      </c>
      <c r="G1156" s="2">
        <f t="shared" si="22"/>
        <v>1115.5299499999999</v>
      </c>
      <c r="H1156" s="2">
        <f t="shared" si="23"/>
        <v>0.47999999999979082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1.1599999999999999</v>
      </c>
      <c r="D1157" s="1">
        <f>BILANCA!E180</f>
        <v>35.840000000000003</v>
      </c>
      <c r="E1157" s="1">
        <v>0</v>
      </c>
      <c r="F1157" s="1">
        <v>0</v>
      </c>
      <c r="G1157" s="2">
        <f t="shared" si="22"/>
        <v>12.674160000000001</v>
      </c>
      <c r="H1157" s="2">
        <f t="shared" si="23"/>
        <v>0.31999999999999651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1.1599999999999999</v>
      </c>
      <c r="D1160" s="1">
        <f>BILANCA!E183</f>
        <v>35.840000000000003</v>
      </c>
      <c r="E1160" s="1">
        <v>0</v>
      </c>
      <c r="F1160" s="1">
        <v>0</v>
      </c>
      <c r="G1160" s="2">
        <f t="shared" si="22"/>
        <v>12.89268</v>
      </c>
      <c r="H1160" s="2">
        <f t="shared" si="23"/>
        <v>0.31999999999999651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17792.93</v>
      </c>
      <c r="D1165" s="1">
        <f>BILANCA!E188</f>
        <v>0</v>
      </c>
      <c r="E1165" s="1">
        <v>0</v>
      </c>
      <c r="F1165" s="1">
        <v>0</v>
      </c>
      <c r="G1165" s="2">
        <f t="shared" si="22"/>
        <v>3238.3132599999999</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10160.629999999999</v>
      </c>
      <c r="D1166" s="1">
        <f>BILANCA!E189</f>
        <v>667.5</v>
      </c>
      <c r="E1166" s="1">
        <v>0</v>
      </c>
      <c r="F1166" s="1">
        <v>0</v>
      </c>
      <c r="G1166" s="2">
        <f t="shared" si="22"/>
        <v>2103.7002899999998</v>
      </c>
      <c r="H1166" s="2">
        <f t="shared" si="23"/>
        <v>0.87000000000080036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14566.44</v>
      </c>
      <c r="D1214" s="1">
        <f>BILANCA!E237</f>
        <v>69997.399999999994</v>
      </c>
      <c r="E1214" s="1">
        <v>0</v>
      </c>
      <c r="F1214" s="1">
        <v>0</v>
      </c>
      <c r="G1214" s="2">
        <f t="shared" si="22"/>
        <v>35703.646440000004</v>
      </c>
      <c r="H1214" s="2">
        <f t="shared" si="23"/>
        <v>0.83999999999468855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14566.44</v>
      </c>
      <c r="D1215" s="1">
        <f>BILANCA!E238</f>
        <v>74378.179999999993</v>
      </c>
      <c r="E1215" s="1">
        <v>0</v>
      </c>
      <c r="F1215" s="1">
        <v>0</v>
      </c>
      <c r="G1215" s="2">
        <f t="shared" si="22"/>
        <v>37890.889600000002</v>
      </c>
      <c r="H1215" s="2">
        <f t="shared" si="23"/>
        <v>0.6199999999935244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14566.44</v>
      </c>
      <c r="D1216" s="1">
        <f>BILANCA!E239</f>
        <v>74378.179999999993</v>
      </c>
      <c r="E1216" s="1">
        <v>0</v>
      </c>
      <c r="F1216" s="1">
        <v>0</v>
      </c>
      <c r="G1216" s="2">
        <f t="shared" si="22"/>
        <v>38054.212399999997</v>
      </c>
      <c r="H1216" s="2">
        <f t="shared" si="23"/>
        <v>0.6199999999935244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14566.44</v>
      </c>
      <c r="D1217" s="1">
        <f>BILANCA!E240</f>
        <v>70095.679999999993</v>
      </c>
      <c r="E1217" s="1">
        <v>0</v>
      </c>
      <c r="F1217" s="1">
        <v>0</v>
      </c>
      <c r="G1217" s="2">
        <f t="shared" si="22"/>
        <v>36213.325199999999</v>
      </c>
      <c r="H1217" s="2">
        <f t="shared" si="23"/>
        <v>0.76000000000749424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4282.5</v>
      </c>
      <c r="E1218" s="1">
        <v>0</v>
      </c>
      <c r="F1218" s="1">
        <v>0</v>
      </c>
      <c r="G1218" s="2">
        <f t="shared" si="22"/>
        <v>2012.7749999999999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-4380.78</v>
      </c>
      <c r="E1222" s="1">
        <v>0</v>
      </c>
      <c r="F1222" s="1">
        <v>0</v>
      </c>
      <c r="G1222" s="2">
        <f t="shared" si="22"/>
        <v>-2094.0128399999999</v>
      </c>
      <c r="H1222" s="2">
        <f t="shared" si="23"/>
        <v>0.22000000000025466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4380.78</v>
      </c>
      <c r="E1227" s="1">
        <v>0</v>
      </c>
      <c r="F1227" s="1">
        <v>0</v>
      </c>
      <c r="G1227" s="2">
        <f t="shared" si="22"/>
        <v>2137.8206399999999</v>
      </c>
      <c r="H1227" s="2">
        <f t="shared" si="23"/>
        <v>0.22000000000025466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4380.78</v>
      </c>
      <c r="E1229" s="1">
        <v>0</v>
      </c>
      <c r="F1229" s="1">
        <v>0</v>
      </c>
      <c r="G1229" s="2">
        <f t="shared" si="22"/>
        <v>2155.3437599999997</v>
      </c>
      <c r="H1229" s="2">
        <f t="shared" si="23"/>
        <v>0.22000000000025466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23137.22</v>
      </c>
      <c r="D1264" s="1">
        <f>BILANCA!E288</f>
        <v>4100.47</v>
      </c>
      <c r="E1264" s="1">
        <v>0</v>
      </c>
      <c r="F1264" s="1">
        <v>0</v>
      </c>
      <c r="G1264" s="2">
        <f t="shared" si="24"/>
        <v>8806.0229600000021</v>
      </c>
      <c r="H1264" s="2">
        <f t="shared" si="23"/>
        <v>0.69000000000141881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10160.629999999999</v>
      </c>
      <c r="D1266" s="1">
        <f>BILANCA!E290</f>
        <v>667.5</v>
      </c>
      <c r="E1266" s="1">
        <v>0</v>
      </c>
      <c r="F1266" s="1">
        <v>0</v>
      </c>
      <c r="G1266" s="2">
        <f t="shared" si="24"/>
        <v>3253.2632899999994</v>
      </c>
      <c r="H1266" s="2">
        <f t="shared" si="23"/>
        <v>0.87000000000080036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24807.07</v>
      </c>
      <c r="D1401" s="1">
        <f>'RAS-funkcijski'!E107</f>
        <v>108965.8</v>
      </c>
      <c r="E1401" s="1">
        <v>0</v>
      </c>
      <c r="F1401" s="1">
        <v>0</v>
      </c>
      <c r="G1401" s="2">
        <f t="shared" si="24"/>
        <v>25002.083009999998</v>
      </c>
      <c r="H1401" s="2">
        <f t="shared" si="27"/>
        <v>0.26999999999679858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24807.07</v>
      </c>
      <c r="D1403" s="1">
        <f>'RAS-funkcijski'!E109</f>
        <v>108965.8</v>
      </c>
      <c r="E1403" s="1">
        <v>0</v>
      </c>
      <c r="F1403" s="1">
        <v>0</v>
      </c>
      <c r="G1403" s="2">
        <f t="shared" si="24"/>
        <v>25487.56035</v>
      </c>
      <c r="H1403" s="2">
        <f t="shared" si="27"/>
        <v>0.26999999999679858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24807.07</v>
      </c>
      <c r="D1435" s="13">
        <f>'RAS-funkcijski'!E141</f>
        <v>108965.8</v>
      </c>
      <c r="E1435" s="13">
        <v>0</v>
      </c>
      <c r="F1435" s="13">
        <v>0</v>
      </c>
      <c r="G1435" s="14">
        <f t="shared" si="24"/>
        <v>33255.197790000006</v>
      </c>
      <c r="H1435" s="14">
        <f t="shared" si="27"/>
        <v>0.26999999999679858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33297.85</v>
      </c>
      <c r="D1480" s="6"/>
      <c r="E1480" s="6">
        <v>0</v>
      </c>
      <c r="F1480" s="6">
        <v>0</v>
      </c>
      <c r="G1480" s="7">
        <f t="shared" ref="G1480:G1580" si="34">B1480/1000*C1480</f>
        <v>33.297849999999997</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90922.07</v>
      </c>
      <c r="D1481" s="1">
        <v>0</v>
      </c>
      <c r="E1481" s="1">
        <v>0</v>
      </c>
      <c r="F1481" s="1">
        <v>0</v>
      </c>
      <c r="G1481" s="2">
        <f t="shared" si="34"/>
        <v>181.84414000000001</v>
      </c>
      <c r="H1481" s="2">
        <f t="shared" si="35"/>
        <v>7.0000000006984919E-2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62808.3</v>
      </c>
      <c r="D1483" s="1">
        <v>0</v>
      </c>
      <c r="E1483" s="1">
        <v>0</v>
      </c>
      <c r="F1483" s="1">
        <v>0</v>
      </c>
      <c r="G1483" s="2">
        <f t="shared" si="34"/>
        <v>251.23320000000001</v>
      </c>
      <c r="H1483" s="2">
        <f t="shared" si="35"/>
        <v>0.30000000000291038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28333.21</v>
      </c>
      <c r="D1484" s="1">
        <v>0</v>
      </c>
      <c r="E1484" s="1">
        <v>0</v>
      </c>
      <c r="F1484" s="1">
        <v>0</v>
      </c>
      <c r="G1484" s="2">
        <f t="shared" si="34"/>
        <v>141.66605000000001</v>
      </c>
      <c r="H1484" s="2">
        <f t="shared" si="35"/>
        <v>0.20999999999912689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34028.910000000003</v>
      </c>
      <c r="D1485" s="1">
        <v>0</v>
      </c>
      <c r="E1485" s="1">
        <v>0</v>
      </c>
      <c r="F1485" s="1">
        <v>0</v>
      </c>
      <c r="G1485" s="2">
        <f t="shared" si="34"/>
        <v>204.17346000000003</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446.18</v>
      </c>
      <c r="D1486" s="1">
        <v>0</v>
      </c>
      <c r="E1486" s="1">
        <v>0</v>
      </c>
      <c r="F1486" s="1">
        <v>0</v>
      </c>
      <c r="G1486" s="2">
        <f t="shared" si="34"/>
        <v>3.1232600000000001</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28113.77</v>
      </c>
      <c r="D1492" s="1">
        <v>0</v>
      </c>
      <c r="E1492" s="1">
        <v>0</v>
      </c>
      <c r="F1492" s="1">
        <v>0</v>
      </c>
      <c r="G1492" s="2">
        <f t="shared" si="34"/>
        <v>365.47901000000002</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119451.95</v>
      </c>
      <c r="D1499" s="1">
        <v>0</v>
      </c>
      <c r="E1499" s="1">
        <v>0</v>
      </c>
      <c r="F1499" s="1">
        <v>0</v>
      </c>
      <c r="G1499" s="2">
        <f t="shared" si="34"/>
        <v>2389.0390000000002</v>
      </c>
      <c r="H1499" s="2">
        <f t="shared" si="35"/>
        <v>5.0000000002910383E-2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64052.119999999995</v>
      </c>
      <c r="D1501" s="1">
        <v>0</v>
      </c>
      <c r="E1501" s="1">
        <v>0</v>
      </c>
      <c r="F1501" s="1">
        <v>0</v>
      </c>
      <c r="G1501" s="2">
        <f t="shared" si="34"/>
        <v>1409.1466399999997</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28089.23</v>
      </c>
      <c r="D1502" s="1">
        <v>0</v>
      </c>
      <c r="E1502" s="1">
        <v>0</v>
      </c>
      <c r="F1502" s="1">
        <v>0</v>
      </c>
      <c r="G1502" s="2">
        <f t="shared" si="34"/>
        <v>646.05228999999997</v>
      </c>
      <c r="H1502" s="2">
        <f t="shared" si="35"/>
        <v>0.22999999999956344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35551.39</v>
      </c>
      <c r="D1503" s="1">
        <v>0</v>
      </c>
      <c r="E1503" s="1">
        <v>0</v>
      </c>
      <c r="F1503" s="1">
        <v>0</v>
      </c>
      <c r="G1503" s="2">
        <f t="shared" si="34"/>
        <v>853.23335999999995</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411.5</v>
      </c>
      <c r="D1504" s="1">
        <v>0</v>
      </c>
      <c r="E1504" s="1">
        <v>0</v>
      </c>
      <c r="F1504" s="1">
        <v>0</v>
      </c>
      <c r="G1504" s="2">
        <f t="shared" si="34"/>
        <v>10.287500000000001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55399.83</v>
      </c>
      <c r="D1510" s="1">
        <v>0</v>
      </c>
      <c r="E1510" s="1">
        <v>0</v>
      </c>
      <c r="F1510" s="1">
        <v>0</v>
      </c>
      <c r="G1510" s="2">
        <f t="shared" si="34"/>
        <v>1717.39473</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4767.9700000000157</v>
      </c>
      <c r="D1517" s="1">
        <v>0</v>
      </c>
      <c r="E1517" s="1">
        <v>0</v>
      </c>
      <c r="F1517" s="1">
        <v>0</v>
      </c>
      <c r="G1517" s="2">
        <f t="shared" si="34"/>
        <v>181.1828600000006</v>
      </c>
      <c r="H1517" s="2">
        <f t="shared" si="35"/>
        <v>2.9999999984283932E-2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81.64</v>
      </c>
      <c r="D1518" s="1">
        <v>0</v>
      </c>
      <c r="E1518" s="1">
        <v>0</v>
      </c>
      <c r="F1518" s="1">
        <v>0</v>
      </c>
      <c r="G1518" s="2">
        <f t="shared" si="34"/>
        <v>3.1839599999999999</v>
      </c>
      <c r="H1518" s="2">
        <f t="shared" si="35"/>
        <v>0.35999999999999943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81.64</v>
      </c>
      <c r="D1524" s="1">
        <v>0</v>
      </c>
      <c r="E1524" s="1">
        <v>0</v>
      </c>
      <c r="F1524" s="1">
        <v>0</v>
      </c>
      <c r="G1524" s="2">
        <f t="shared" si="34"/>
        <v>3.6738</v>
      </c>
      <c r="H1524" s="2">
        <f t="shared" si="35"/>
        <v>0.35999999999999943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81.64</v>
      </c>
      <c r="D1530" s="1">
        <v>0</v>
      </c>
      <c r="E1530" s="1">
        <v>0</v>
      </c>
      <c r="F1530" s="1">
        <v>0</v>
      </c>
      <c r="G1530" s="2">
        <f t="shared" si="34"/>
        <v>4.16364</v>
      </c>
      <c r="H1530" s="2">
        <f t="shared" si="35"/>
        <v>0.35999999999999943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81.64</v>
      </c>
      <c r="D1532" s="1">
        <v>0</v>
      </c>
      <c r="E1532" s="1">
        <v>0</v>
      </c>
      <c r="F1532" s="1">
        <v>0</v>
      </c>
      <c r="G1532" s="2">
        <f t="shared" si="34"/>
        <v>4.3269200000000003</v>
      </c>
      <c r="H1532" s="2">
        <f t="shared" si="35"/>
        <v>0.35999999999999943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4686.33</v>
      </c>
      <c r="D1576" s="1">
        <v>0</v>
      </c>
      <c r="E1576" s="1">
        <v>0</v>
      </c>
      <c r="F1576" s="1">
        <v>0</v>
      </c>
      <c r="G1576" s="2">
        <f t="shared" si="34"/>
        <v>454.57400999999999</v>
      </c>
      <c r="H1576" s="2">
        <f t="shared" si="35"/>
        <v>0.32999999999992724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4018.83</v>
      </c>
      <c r="D1578" s="1">
        <v>0</v>
      </c>
      <c r="E1578" s="1">
        <v>0</v>
      </c>
      <c r="F1578" s="1">
        <v>0</v>
      </c>
      <c r="G1578" s="2">
        <f t="shared" si="34"/>
        <v>397.86417</v>
      </c>
      <c r="H1578" s="2">
        <f t="shared" si="35"/>
        <v>0.17000000000007276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667.5</v>
      </c>
      <c r="D1579" s="1">
        <v>0</v>
      </c>
      <c r="E1579" s="1">
        <v>0</v>
      </c>
      <c r="F1579" s="1">
        <v>0</v>
      </c>
      <c r="G1579" s="2">
        <f t="shared" si="34"/>
        <v>66.75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54010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24807.07</v>
      </c>
      <c r="I16" s="170">
        <f>'PR-RAS'!E6</f>
        <v>104585.01999999999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10240.629999999999</v>
      </c>
      <c r="I17" s="170">
        <f>'PR-RAS'!E151</f>
        <v>63059.1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4380.7799999999988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14566.439999999999</v>
      </c>
      <c r="I20" s="173">
        <f>BILANCA!E7</f>
        <v>74378.179999999993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33297.85</v>
      </c>
      <c r="I21" s="175">
        <f>BILANCA!E68</f>
        <v>387.19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33297.85</v>
      </c>
      <c r="I22" s="175">
        <f>BILANCA!E176</f>
        <v>4767.97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14566.44</v>
      </c>
      <c r="I23" s="177">
        <f>BILANCA!E237</f>
        <v>69997.399999999994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24807.07</v>
      </c>
      <c r="I28" s="179">
        <f>'RAS-funkcijski'!E141</f>
        <v>108965.8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33297.85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4767.9700000000157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81.64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4686.33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8" zoomScaleNormal="100" workbookViewId="0">
      <selection activeCell="D137" sqref="D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24807.07</v>
      </c>
      <c r="E6" s="51">
        <f>E7+E44+E50+E82+E106+E124+E133+E139</f>
        <v>104585.01999999999</v>
      </c>
      <c r="F6" s="52">
        <f t="shared" ref="F6:F131" si="0">IF(D6&lt;&gt;0,IF(E6/D6&gt;=100,"&gt;&gt;100",E6/D6*100),"-")</f>
        <v>421.59360214648478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1192.0899999999999</v>
      </c>
      <c r="F124" s="52" t="str">
        <f t="shared" si="0"/>
        <v>-</v>
      </c>
    </row>
    <row r="125" spans="1:6" ht="12.75" customHeight="1" x14ac:dyDescent="0.2">
      <c r="A125" s="53">
        <v>661</v>
      </c>
      <c r="B125" s="86" t="s">
        <v>296</v>
      </c>
      <c r="C125" s="50" t="s">
        <v>297</v>
      </c>
      <c r="D125" s="51">
        <f t="shared" ref="D125:E125" si="28">SUM(D126:D127)</f>
        <v>0</v>
      </c>
      <c r="E125" s="51">
        <f t="shared" si="28"/>
        <v>1192.0899999999999</v>
      </c>
      <c r="F125" s="52" t="str">
        <f t="shared" si="0"/>
        <v>-</v>
      </c>
    </row>
    <row r="126" spans="1:6" ht="12.75" customHeight="1" x14ac:dyDescent="0.2">
      <c r="A126" s="53">
        <v>6614</v>
      </c>
      <c r="B126" s="86" t="s">
        <v>298</v>
      </c>
      <c r="C126" s="50" t="s">
        <v>299</v>
      </c>
      <c r="D126" s="242">
        <v>0</v>
      </c>
      <c r="E126" s="242">
        <v>1192</v>
      </c>
      <c r="F126" s="52" t="str">
        <f t="shared" si="0"/>
        <v>-</v>
      </c>
    </row>
    <row r="127" spans="1:6" ht="12.75" customHeight="1" x14ac:dyDescent="0.2">
      <c r="A127" s="53">
        <v>6615</v>
      </c>
      <c r="B127" s="86" t="s">
        <v>300</v>
      </c>
      <c r="C127" s="50" t="s">
        <v>301</v>
      </c>
      <c r="D127" s="242">
        <v>0</v>
      </c>
      <c r="E127" s="242">
        <v>0.09</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24807.07</v>
      </c>
      <c r="E133" s="51">
        <f t="shared" si="30"/>
        <v>103392.93</v>
      </c>
      <c r="F133" s="52">
        <f t="shared" ref="F133:F223" si="31">IF(D133&lt;&gt;0,IF(E133/D133&gt;=100,"&gt;&gt;100",E133/D133*100),"-")</f>
        <v>416.78815756959608</v>
      </c>
    </row>
    <row r="134" spans="1:6" ht="24" x14ac:dyDescent="0.2">
      <c r="A134" s="53">
        <v>671</v>
      </c>
      <c r="B134" s="232" t="s">
        <v>314</v>
      </c>
      <c r="C134" s="50" t="s">
        <v>315</v>
      </c>
      <c r="D134" s="51">
        <f t="shared" ref="D134:E134" si="32">SUM(D135:D137)</f>
        <v>24807.07</v>
      </c>
      <c r="E134" s="51">
        <f t="shared" si="32"/>
        <v>103392.93</v>
      </c>
      <c r="F134" s="52">
        <f t="shared" si="31"/>
        <v>416.78815756959608</v>
      </c>
    </row>
    <row r="135" spans="1:6" ht="12.75" customHeight="1" x14ac:dyDescent="0.2">
      <c r="A135" s="53">
        <v>6711</v>
      </c>
      <c r="B135" s="85" t="s">
        <v>316</v>
      </c>
      <c r="C135" s="50" t="s">
        <v>317</v>
      </c>
      <c r="D135" s="242">
        <v>10240.629999999999</v>
      </c>
      <c r="E135" s="242">
        <v>57486.23</v>
      </c>
      <c r="F135" s="52">
        <f t="shared" si="31"/>
        <v>561.35442838965969</v>
      </c>
    </row>
    <row r="136" spans="1:6" ht="24" x14ac:dyDescent="0.2">
      <c r="A136" s="53">
        <v>6712</v>
      </c>
      <c r="B136" s="232" t="s">
        <v>318</v>
      </c>
      <c r="C136" s="50" t="s">
        <v>319</v>
      </c>
      <c r="D136" s="242">
        <v>14566.44</v>
      </c>
      <c r="E136" s="242">
        <v>45906.7</v>
      </c>
      <c r="F136" s="52">
        <f t="shared" si="31"/>
        <v>315.1538742479288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10240.629999999999</v>
      </c>
      <c r="E151" s="51">
        <f t="shared" si="35"/>
        <v>63059.1</v>
      </c>
      <c r="F151" s="52">
        <f t="shared" si="31"/>
        <v>615.77363892651147</v>
      </c>
    </row>
    <row r="152" spans="1:6" ht="12.75" customHeight="1" x14ac:dyDescent="0.2">
      <c r="A152" s="53">
        <v>31</v>
      </c>
      <c r="B152" s="85" t="s">
        <v>349</v>
      </c>
      <c r="C152" s="50" t="s">
        <v>350</v>
      </c>
      <c r="D152" s="51">
        <f t="shared" ref="D152:E152" si="36">D153+D158+D159</f>
        <v>3639.6299999999997</v>
      </c>
      <c r="E152" s="51">
        <f t="shared" si="36"/>
        <v>28333.21</v>
      </c>
      <c r="F152" s="52">
        <f t="shared" si="31"/>
        <v>778.46401969430963</v>
      </c>
    </row>
    <row r="153" spans="1:6" ht="12.75" customHeight="1" x14ac:dyDescent="0.2">
      <c r="A153" s="53">
        <v>311</v>
      </c>
      <c r="B153" s="85" t="s">
        <v>351</v>
      </c>
      <c r="C153" s="50" t="s">
        <v>352</v>
      </c>
      <c r="D153" s="51">
        <f t="shared" ref="D153:E153" si="37">SUM(D154:D157)</f>
        <v>2922.43</v>
      </c>
      <c r="E153" s="51">
        <f t="shared" si="37"/>
        <v>24019.91</v>
      </c>
      <c r="F153" s="52">
        <f t="shared" si="31"/>
        <v>821.91566607241248</v>
      </c>
    </row>
    <row r="154" spans="1:6" ht="12.75" customHeight="1" x14ac:dyDescent="0.2">
      <c r="A154" s="53">
        <v>3111</v>
      </c>
      <c r="B154" s="85" t="s">
        <v>353</v>
      </c>
      <c r="C154" s="50" t="s">
        <v>354</v>
      </c>
      <c r="D154" s="242">
        <v>2922.43</v>
      </c>
      <c r="E154" s="242">
        <v>24019.91</v>
      </c>
      <c r="F154" s="52">
        <f t="shared" si="31"/>
        <v>821.91566607241248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235</v>
      </c>
      <c r="E158" s="242">
        <v>350</v>
      </c>
      <c r="F158" s="52">
        <f t="shared" si="31"/>
        <v>148.93617021276594</v>
      </c>
    </row>
    <row r="159" spans="1:6" ht="12.75" customHeight="1" x14ac:dyDescent="0.2">
      <c r="A159" s="53">
        <v>313</v>
      </c>
      <c r="B159" s="85" t="s">
        <v>363</v>
      </c>
      <c r="C159" s="50" t="s">
        <v>364</v>
      </c>
      <c r="D159" s="51">
        <f t="shared" ref="D159:E159" si="38">SUM(D160:D162)</f>
        <v>482.2</v>
      </c>
      <c r="E159" s="51">
        <f t="shared" si="38"/>
        <v>3963.3</v>
      </c>
      <c r="F159" s="52">
        <f t="shared" si="31"/>
        <v>821.92036499377855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482.2</v>
      </c>
      <c r="E161" s="242">
        <v>3963.3</v>
      </c>
      <c r="F161" s="52">
        <f t="shared" si="31"/>
        <v>821.92036499377855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6530.69</v>
      </c>
      <c r="E163" s="51">
        <f t="shared" si="39"/>
        <v>34148.53</v>
      </c>
      <c r="F163" s="52">
        <f t="shared" si="31"/>
        <v>522.89313992855273</v>
      </c>
    </row>
    <row r="164" spans="1:6" ht="12.75" customHeight="1" x14ac:dyDescent="0.2">
      <c r="A164" s="53">
        <v>321</v>
      </c>
      <c r="B164" s="85" t="s">
        <v>372</v>
      </c>
      <c r="C164" s="50" t="s">
        <v>373</v>
      </c>
      <c r="D164" s="51">
        <f t="shared" ref="D164:E164" si="40">SUM(D165:D168)</f>
        <v>201.93</v>
      </c>
      <c r="E164" s="51">
        <f t="shared" si="40"/>
        <v>1303.03</v>
      </c>
      <c r="F164" s="52">
        <f t="shared" si="31"/>
        <v>645.28797107908679</v>
      </c>
    </row>
    <row r="165" spans="1:6" ht="12.75" customHeight="1" x14ac:dyDescent="0.2">
      <c r="A165" s="53">
        <v>3211</v>
      </c>
      <c r="B165" s="85" t="s">
        <v>374</v>
      </c>
      <c r="C165" s="50" t="s">
        <v>375</v>
      </c>
      <c r="D165" s="242">
        <v>0</v>
      </c>
      <c r="E165" s="242">
        <v>50</v>
      </c>
      <c r="F165" s="52" t="str">
        <f t="shared" si="31"/>
        <v>-</v>
      </c>
    </row>
    <row r="166" spans="1:6" ht="12.75" customHeight="1" x14ac:dyDescent="0.2">
      <c r="A166" s="53">
        <v>3212</v>
      </c>
      <c r="B166" s="85" t="s">
        <v>376</v>
      </c>
      <c r="C166" s="50" t="s">
        <v>377</v>
      </c>
      <c r="D166" s="242">
        <v>201.93</v>
      </c>
      <c r="E166" s="242">
        <v>1253.03</v>
      </c>
      <c r="F166" s="52">
        <f t="shared" si="31"/>
        <v>620.52691526766694</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2942.2099999999996</v>
      </c>
      <c r="E169" s="51">
        <f t="shared" si="41"/>
        <v>14907.82</v>
      </c>
      <c r="F169" s="52">
        <f t="shared" si="31"/>
        <v>506.68782989657439</v>
      </c>
    </row>
    <row r="170" spans="1:6" ht="12.75" customHeight="1" x14ac:dyDescent="0.2">
      <c r="A170" s="53">
        <v>3221</v>
      </c>
      <c r="B170" s="85" t="s">
        <v>384</v>
      </c>
      <c r="C170" s="50" t="s">
        <v>385</v>
      </c>
      <c r="D170" s="242">
        <v>188.87</v>
      </c>
      <c r="E170" s="242">
        <v>1195.05</v>
      </c>
      <c r="F170" s="52">
        <f t="shared" si="31"/>
        <v>632.73680309207384</v>
      </c>
    </row>
    <row r="171" spans="1:6" ht="12.75" customHeight="1" x14ac:dyDescent="0.2">
      <c r="A171" s="53">
        <v>3222</v>
      </c>
      <c r="B171" s="85" t="s">
        <v>386</v>
      </c>
      <c r="C171" s="50" t="s">
        <v>387</v>
      </c>
      <c r="D171" s="242">
        <v>2112.6799999999998</v>
      </c>
      <c r="E171" s="242">
        <v>10573.45</v>
      </c>
      <c r="F171" s="52">
        <f t="shared" si="31"/>
        <v>500.47569911202839</v>
      </c>
    </row>
    <row r="172" spans="1:6" ht="12.75" customHeight="1" x14ac:dyDescent="0.2">
      <c r="A172" s="53">
        <v>3223</v>
      </c>
      <c r="B172" s="85" t="s">
        <v>388</v>
      </c>
      <c r="C172" s="50" t="s">
        <v>389</v>
      </c>
      <c r="D172" s="242">
        <v>0</v>
      </c>
      <c r="E172" s="242">
        <v>1983.44</v>
      </c>
      <c r="F172" s="52" t="str">
        <f t="shared" si="31"/>
        <v>-</v>
      </c>
    </row>
    <row r="173" spans="1:6" ht="12.75" customHeight="1" x14ac:dyDescent="0.2">
      <c r="A173" s="53">
        <v>3224</v>
      </c>
      <c r="B173" s="85" t="s">
        <v>390</v>
      </c>
      <c r="C173" s="50" t="s">
        <v>391</v>
      </c>
      <c r="D173" s="242">
        <v>0</v>
      </c>
      <c r="E173" s="242">
        <v>299.06</v>
      </c>
      <c r="F173" s="52" t="str">
        <f t="shared" si="31"/>
        <v>-</v>
      </c>
    </row>
    <row r="174" spans="1:6" ht="12.75" customHeight="1" x14ac:dyDescent="0.2">
      <c r="A174" s="53">
        <v>3225</v>
      </c>
      <c r="B174" s="85" t="s">
        <v>392</v>
      </c>
      <c r="C174" s="50" t="s">
        <v>393</v>
      </c>
      <c r="D174" s="242">
        <v>640.66</v>
      </c>
      <c r="E174" s="242">
        <v>856.82</v>
      </c>
      <c r="F174" s="52">
        <f t="shared" si="31"/>
        <v>133.7402054131677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3190.95</v>
      </c>
      <c r="E177" s="51">
        <f t="shared" si="42"/>
        <v>15382.529999999999</v>
      </c>
      <c r="F177" s="52">
        <f t="shared" si="31"/>
        <v>482.06740939218724</v>
      </c>
    </row>
    <row r="178" spans="1:6" ht="12.75" customHeight="1" x14ac:dyDescent="0.2">
      <c r="A178" s="53">
        <v>3231</v>
      </c>
      <c r="B178" s="85" t="s">
        <v>400</v>
      </c>
      <c r="C178" s="50" t="s">
        <v>401</v>
      </c>
      <c r="D178" s="242">
        <v>3.18</v>
      </c>
      <c r="E178" s="242">
        <v>605.36</v>
      </c>
      <c r="F178" s="52" t="str">
        <f t="shared" si="31"/>
        <v>&gt;&gt;100</v>
      </c>
    </row>
    <row r="179" spans="1:6" ht="12.75" customHeight="1" x14ac:dyDescent="0.2">
      <c r="A179" s="53">
        <v>3232</v>
      </c>
      <c r="B179" s="85" t="s">
        <v>402</v>
      </c>
      <c r="C179" s="50" t="s">
        <v>403</v>
      </c>
      <c r="D179" s="242">
        <v>0</v>
      </c>
      <c r="E179" s="242">
        <v>2581.25</v>
      </c>
      <c r="F179" s="52" t="str">
        <f t="shared" si="31"/>
        <v>-</v>
      </c>
    </row>
    <row r="180" spans="1:6" ht="12.75" customHeight="1" x14ac:dyDescent="0.2">
      <c r="A180" s="53">
        <v>3233</v>
      </c>
      <c r="B180" s="85" t="s">
        <v>404</v>
      </c>
      <c r="C180" s="50" t="s">
        <v>405</v>
      </c>
      <c r="D180" s="242">
        <v>0</v>
      </c>
      <c r="E180" s="242">
        <v>230</v>
      </c>
      <c r="F180" s="52" t="str">
        <f t="shared" si="31"/>
        <v>-</v>
      </c>
    </row>
    <row r="181" spans="1:6" ht="12.75" customHeight="1" x14ac:dyDescent="0.2">
      <c r="A181" s="53">
        <v>3234</v>
      </c>
      <c r="B181" s="85" t="s">
        <v>406</v>
      </c>
      <c r="C181" s="50" t="s">
        <v>407</v>
      </c>
      <c r="D181" s="242">
        <v>38.07</v>
      </c>
      <c r="E181" s="242">
        <v>427.04</v>
      </c>
      <c r="F181" s="52">
        <f t="shared" si="31"/>
        <v>1121.7231415812978</v>
      </c>
    </row>
    <row r="182" spans="1:6" ht="12.75" customHeight="1" x14ac:dyDescent="0.2">
      <c r="A182" s="53">
        <v>3235</v>
      </c>
      <c r="B182" s="85" t="s">
        <v>408</v>
      </c>
      <c r="C182" s="50" t="s">
        <v>409</v>
      </c>
      <c r="D182" s="242">
        <v>0</v>
      </c>
      <c r="E182" s="242">
        <v>1260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2500</v>
      </c>
      <c r="E184" s="242">
        <v>7696.32</v>
      </c>
      <c r="F184" s="52">
        <f t="shared" si="31"/>
        <v>307.8528</v>
      </c>
    </row>
    <row r="185" spans="1:6" ht="12.75" customHeight="1" x14ac:dyDescent="0.2">
      <c r="A185" s="53">
        <v>3238</v>
      </c>
      <c r="B185" s="85" t="s">
        <v>414</v>
      </c>
      <c r="C185" s="50" t="s">
        <v>415</v>
      </c>
      <c r="D185" s="242">
        <v>25</v>
      </c>
      <c r="E185" s="242">
        <v>2159.81</v>
      </c>
      <c r="F185" s="52">
        <f t="shared" si="31"/>
        <v>8639.24</v>
      </c>
    </row>
    <row r="186" spans="1:6" ht="12.75" customHeight="1" x14ac:dyDescent="0.2">
      <c r="A186" s="53">
        <v>3239</v>
      </c>
      <c r="B186" s="85" t="s">
        <v>416</v>
      </c>
      <c r="C186" s="50" t="s">
        <v>417</v>
      </c>
      <c r="D186" s="242">
        <v>624.70000000000005</v>
      </c>
      <c r="E186" s="242">
        <v>422.75</v>
      </c>
      <c r="F186" s="52">
        <f t="shared" si="31"/>
        <v>67.672482791740023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195.6</v>
      </c>
      <c r="E188" s="51">
        <f t="shared" si="43"/>
        <v>2555.15</v>
      </c>
      <c r="F188" s="52">
        <f t="shared" si="31"/>
        <v>1306.3139059304706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195.6</v>
      </c>
      <c r="E191" s="242">
        <v>2515.15</v>
      </c>
      <c r="F191" s="52">
        <f t="shared" si="31"/>
        <v>1285.8640081799592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40</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70.31</v>
      </c>
      <c r="E196" s="51">
        <f t="shared" si="44"/>
        <v>577.36</v>
      </c>
      <c r="F196" s="52">
        <f t="shared" si="31"/>
        <v>821.16341914379177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70.31</v>
      </c>
      <c r="E210" s="51">
        <f t="shared" si="47"/>
        <v>577.36</v>
      </c>
      <c r="F210" s="52">
        <f t="shared" si="31"/>
        <v>821.16341914379177</v>
      </c>
    </row>
    <row r="211" spans="1:6" ht="12.75" customHeight="1" x14ac:dyDescent="0.2">
      <c r="A211" s="53">
        <v>3431</v>
      </c>
      <c r="B211" s="232" t="s">
        <v>466</v>
      </c>
      <c r="C211" s="50" t="s">
        <v>467</v>
      </c>
      <c r="D211" s="242">
        <v>70.31</v>
      </c>
      <c r="E211" s="242">
        <v>512.07000000000005</v>
      </c>
      <c r="F211" s="52">
        <f t="shared" si="31"/>
        <v>728.30322855923771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65.290000000000006</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10240.629999999999</v>
      </c>
      <c r="E289" s="51">
        <f t="shared" si="79"/>
        <v>63059.1</v>
      </c>
      <c r="F289" s="52">
        <f t="shared" si="76"/>
        <v>615.77363892651147</v>
      </c>
    </row>
    <row r="290" spans="1:6" ht="12.75" customHeight="1" x14ac:dyDescent="0.2">
      <c r="A290" s="53" t="s">
        <v>609</v>
      </c>
      <c r="B290" s="85" t="s">
        <v>620</v>
      </c>
      <c r="C290" s="50" t="s">
        <v>621</v>
      </c>
      <c r="D290" s="51">
        <f>IF(D6&gt;=D289,D6-D289,0)</f>
        <v>14566.44</v>
      </c>
      <c r="E290" s="51">
        <f>IF(E6&gt;=E289,E6-E289,0)</f>
        <v>41525.919999999991</v>
      </c>
      <c r="F290" s="52">
        <f t="shared" si="76"/>
        <v>285.07940169320705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14566.439999999999</v>
      </c>
      <c r="E350" s="51">
        <f t="shared" si="95"/>
        <v>45906.7</v>
      </c>
      <c r="F350" s="52">
        <f t="shared" si="81"/>
        <v>315.1538742479288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4405.8099999999995</v>
      </c>
      <c r="E363" s="51">
        <f t="shared" si="99"/>
        <v>13484.44</v>
      </c>
      <c r="F363" s="52">
        <f t="shared" si="81"/>
        <v>306.06040659946757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2305.81</v>
      </c>
      <c r="E369" s="51">
        <f t="shared" si="101"/>
        <v>11678.44</v>
      </c>
      <c r="F369" s="52">
        <f t="shared" si="81"/>
        <v>506.47885124966933</v>
      </c>
    </row>
    <row r="370" spans="1:6" ht="12.75" customHeight="1" x14ac:dyDescent="0.2">
      <c r="A370" s="53">
        <v>4221</v>
      </c>
      <c r="B370" s="85" t="s">
        <v>675</v>
      </c>
      <c r="C370" s="50" t="s">
        <v>767</v>
      </c>
      <c r="D370" s="242">
        <v>2305.81</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11678.44</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1806</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v>1806</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2100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2100</v>
      </c>
      <c r="E393" s="242">
        <v>0</v>
      </c>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10160.629999999999</v>
      </c>
      <c r="E402" s="51">
        <f t="shared" si="109"/>
        <v>32422.26</v>
      </c>
      <c r="F402" s="52">
        <f t="shared" si="81"/>
        <v>319.09694576025305</v>
      </c>
    </row>
    <row r="403" spans="1:6" ht="12.75" customHeight="1" x14ac:dyDescent="0.2">
      <c r="A403" s="53">
        <v>451</v>
      </c>
      <c r="B403" s="85" t="s">
        <v>812</v>
      </c>
      <c r="C403" s="50" t="s">
        <v>813</v>
      </c>
      <c r="D403" s="242">
        <v>10160.629999999999</v>
      </c>
      <c r="E403" s="242">
        <v>32422.26</v>
      </c>
      <c r="F403" s="52">
        <f t="shared" si="81"/>
        <v>319.09694576025305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14566.439999999999</v>
      </c>
      <c r="E408" s="51">
        <f t="shared" si="111"/>
        <v>45906.7</v>
      </c>
      <c r="F408" s="52">
        <f t="shared" si="81"/>
        <v>315.1538742479288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24807.07</v>
      </c>
      <c r="E412" s="51">
        <f>E6+E298</f>
        <v>104585.01999999999</v>
      </c>
      <c r="F412" s="52">
        <f t="shared" si="81"/>
        <v>421.59360214648478</v>
      </c>
    </row>
    <row r="413" spans="1:6" ht="12.75" customHeight="1" x14ac:dyDescent="0.2">
      <c r="A413" s="53" t="s">
        <v>609</v>
      </c>
      <c r="B413" s="85" t="s">
        <v>832</v>
      </c>
      <c r="C413" s="50" t="s">
        <v>833</v>
      </c>
      <c r="D413" s="51">
        <f t="shared" ref="D413:E413" si="112">D289+D350</f>
        <v>24807.07</v>
      </c>
      <c r="E413" s="51">
        <f t="shared" si="112"/>
        <v>108965.79999999999</v>
      </c>
      <c r="F413" s="52">
        <f t="shared" si="81"/>
        <v>439.25300327688836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0</v>
      </c>
      <c r="E415" s="51">
        <f t="shared" si="114"/>
        <v>4380.7799999999988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24807.07</v>
      </c>
      <c r="E639" s="51">
        <f t="shared" si="180"/>
        <v>104585.01999999999</v>
      </c>
      <c r="F639" s="52">
        <f t="shared" si="119"/>
        <v>421.59360214648478</v>
      </c>
    </row>
    <row r="640" spans="1:6" ht="12.75" customHeight="1" x14ac:dyDescent="0.2">
      <c r="A640" s="53" t="s">
        <v>609</v>
      </c>
      <c r="B640" s="85" t="s">
        <v>1278</v>
      </c>
      <c r="C640" s="50" t="s">
        <v>1279</v>
      </c>
      <c r="D640" s="51">
        <f t="shared" ref="D640:E640" si="181">D413+D528</f>
        <v>24807.07</v>
      </c>
      <c r="E640" s="51">
        <f t="shared" si="181"/>
        <v>108965.79999999999</v>
      </c>
      <c r="F640" s="52">
        <f t="shared" si="119"/>
        <v>439.25300327688836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0</v>
      </c>
      <c r="E642" s="51">
        <f t="shared" si="183"/>
        <v>4380.7799999999988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0</v>
      </c>
      <c r="E646" s="51">
        <f t="shared" si="187"/>
        <v>4380.7799999999988</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33297.85</v>
      </c>
      <c r="F649" s="52" t="str">
        <f t="shared" ref="F649:F724" si="188">IF(D649&lt;&gt;0,IF(E649/D649&gt;=100,"&gt;&gt;100",E649/D649*100),"-")</f>
        <v>-</v>
      </c>
    </row>
    <row r="650" spans="1:6" ht="12.75" customHeight="1" x14ac:dyDescent="0.2">
      <c r="A650" s="53" t="s">
        <v>1297</v>
      </c>
      <c r="B650" s="85" t="s">
        <v>1298</v>
      </c>
      <c r="C650" s="50" t="s">
        <v>1297</v>
      </c>
      <c r="D650" s="242">
        <v>42600</v>
      </c>
      <c r="E650" s="242">
        <v>89330.87</v>
      </c>
      <c r="F650" s="52">
        <f t="shared" si="188"/>
        <v>209.69687793427227</v>
      </c>
    </row>
    <row r="651" spans="1:6" ht="12.75" customHeight="1" x14ac:dyDescent="0.2">
      <c r="A651" s="53" t="s">
        <v>1299</v>
      </c>
      <c r="B651" s="85" t="s">
        <v>1300</v>
      </c>
      <c r="C651" s="50" t="s">
        <v>1299</v>
      </c>
      <c r="D651" s="242">
        <v>9302.15</v>
      </c>
      <c r="E651" s="242">
        <v>122241.53</v>
      </c>
      <c r="F651" s="52">
        <f t="shared" si="188"/>
        <v>1314.1212515386228</v>
      </c>
    </row>
    <row r="652" spans="1:6" ht="24" x14ac:dyDescent="0.2">
      <c r="A652" s="53">
        <v>11</v>
      </c>
      <c r="B652" s="85" t="s">
        <v>1301</v>
      </c>
      <c r="C652" s="50" t="s">
        <v>1302</v>
      </c>
      <c r="D652" s="51">
        <f t="shared" ref="D652:E652" si="189">+D649+D650-D651</f>
        <v>33297.85</v>
      </c>
      <c r="E652" s="51">
        <f t="shared" si="189"/>
        <v>387.19000000000233</v>
      </c>
      <c r="F652" s="52">
        <f t="shared" si="188"/>
        <v>1.1628078089125944</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201.93</v>
      </c>
      <c r="E718" s="242">
        <v>1253.03</v>
      </c>
      <c r="F718" s="52">
        <f t="shared" si="188"/>
        <v>620.52691526766694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523.91999999999996</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6"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47864.289999999994</v>
      </c>
      <c r="E6" s="229">
        <f t="shared" si="0"/>
        <v>74765.37</v>
      </c>
      <c r="F6" s="230">
        <f t="shared" ref="F6:F260" si="1">IF(D6&gt;0,IF(E6/D6&gt;=100,"&gt;&gt;100",E6/D6*100),"-")</f>
        <v>156.2028184268481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14566.439999999999</v>
      </c>
      <c r="E7" s="104">
        <f t="shared" si="2"/>
        <v>74378.179999999993</v>
      </c>
      <c r="F7" s="93">
        <f t="shared" si="1"/>
        <v>510.61330016119246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4405.8099999999995</v>
      </c>
      <c r="E12" s="104">
        <f t="shared" si="3"/>
        <v>16193.119999999999</v>
      </c>
      <c r="F12" s="93">
        <f t="shared" si="1"/>
        <v>367.54013450421155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2305.81</v>
      </c>
      <c r="E19" s="104">
        <f t="shared" si="5"/>
        <v>12812.119999999999</v>
      </c>
      <c r="F19" s="93">
        <f t="shared" si="1"/>
        <v>555.64508784331747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2305.81</v>
      </c>
      <c r="E20" s="247">
        <v>2305.81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11678.44</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1172.1300000000001</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1806</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1806</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2100</v>
      </c>
      <c r="E45" s="104">
        <f t="shared" si="9"/>
        <v>1575</v>
      </c>
      <c r="F45" s="93">
        <f t="shared" si="1"/>
        <v>75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2100</v>
      </c>
      <c r="E47" s="247">
        <v>2100</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525</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640.66</v>
      </c>
      <c r="E54" s="247">
        <v>856.82</v>
      </c>
      <c r="F54" s="93">
        <f t="shared" si="1"/>
        <v>133.7402054131677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640.66</v>
      </c>
      <c r="E55" s="247">
        <v>856.82</v>
      </c>
      <c r="F55" s="93">
        <f t="shared" si="1"/>
        <v>133.7402054131677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10160.629999999999</v>
      </c>
      <c r="E56" s="104">
        <f t="shared" si="11"/>
        <v>42582.89</v>
      </c>
      <c r="F56" s="93">
        <f t="shared" si="1"/>
        <v>419.09694576025311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10160.629999999999</v>
      </c>
      <c r="E57" s="247">
        <v>42582.89</v>
      </c>
      <c r="F57" s="93">
        <f t="shared" si="1"/>
        <v>419.09694576025311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15602.17</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15602.17</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33297.85</v>
      </c>
      <c r="E68" s="104">
        <f t="shared" si="13"/>
        <v>387.19</v>
      </c>
      <c r="F68" s="93">
        <f t="shared" si="1"/>
        <v>1.1628078089125875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33297.85</v>
      </c>
      <c r="E69" s="104">
        <f t="shared" si="14"/>
        <v>387.19</v>
      </c>
      <c r="F69" s="93">
        <f t="shared" si="1"/>
        <v>1.1628078089125875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33297.85</v>
      </c>
      <c r="E70" s="104">
        <f t="shared" si="15"/>
        <v>387.19</v>
      </c>
      <c r="F70" s="93">
        <f t="shared" si="1"/>
        <v>1.1628078089125875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33297.85</v>
      </c>
      <c r="E72" s="247">
        <v>387.19</v>
      </c>
      <c r="F72" s="93">
        <f t="shared" si="1"/>
        <v>1.1628078089125875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47864.29</v>
      </c>
      <c r="E175" s="104">
        <f t="shared" si="30"/>
        <v>74765.37</v>
      </c>
      <c r="F175" s="93">
        <f t="shared" si="1"/>
        <v>156.20281842684807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33297.85</v>
      </c>
      <c r="E176" s="104">
        <f t="shared" si="31"/>
        <v>4767.97</v>
      </c>
      <c r="F176" s="93">
        <f t="shared" si="1"/>
        <v>14.319152738089697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23137.22</v>
      </c>
      <c r="E177" s="104">
        <f t="shared" si="32"/>
        <v>4100.47</v>
      </c>
      <c r="F177" s="93">
        <f t="shared" si="1"/>
        <v>17.722397072768466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2178.7600000000002</v>
      </c>
      <c r="E178" s="247">
        <v>2422.7399999999998</v>
      </c>
      <c r="F178" s="93">
        <f t="shared" si="1"/>
        <v>111.19811268795092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3164.37</v>
      </c>
      <c r="E179" s="247">
        <v>1641.89</v>
      </c>
      <c r="F179" s="93">
        <f t="shared" si="1"/>
        <v>51.886789471521986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1.1599999999999999</v>
      </c>
      <c r="E180" s="104">
        <f t="shared" si="33"/>
        <v>35.840000000000003</v>
      </c>
      <c r="F180" s="93">
        <f t="shared" si="1"/>
        <v>3089.6551724137935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1.1599999999999999</v>
      </c>
      <c r="E183" s="247">
        <v>35.840000000000003</v>
      </c>
      <c r="F183" s="93">
        <f t="shared" si="1"/>
        <v>3089.6551724137935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17792.93</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10160.629999999999</v>
      </c>
      <c r="E189" s="247">
        <v>667.5</v>
      </c>
      <c r="F189" s="93">
        <f t="shared" si="1"/>
        <v>6.5694745306147357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14566.44</v>
      </c>
      <c r="E237" s="104">
        <f t="shared" si="41"/>
        <v>69997.399999999994</v>
      </c>
      <c r="F237" s="93">
        <f t="shared" si="1"/>
        <v>480.5388276064707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14566.44</v>
      </c>
      <c r="E238" s="104">
        <f t="shared" si="42"/>
        <v>74378.179999999993</v>
      </c>
      <c r="F238" s="93">
        <f t="shared" si="1"/>
        <v>510.6133001611924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14566.44</v>
      </c>
      <c r="E239" s="104">
        <f t="shared" si="43"/>
        <v>74378.179999999993</v>
      </c>
      <c r="F239" s="93">
        <f t="shared" si="1"/>
        <v>510.6133001611924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14566.44</v>
      </c>
      <c r="E240" s="247">
        <v>70095.679999999993</v>
      </c>
      <c r="F240" s="93">
        <f t="shared" si="1"/>
        <v>481.2135291807744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4282.5</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-4380.78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4380.78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4380.78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23137.22</v>
      </c>
      <c r="E288" s="247">
        <v>4100.47</v>
      </c>
      <c r="F288" s="93">
        <f t="shared" si="50"/>
        <v>17.722397072768466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10160.629999999999</v>
      </c>
      <c r="E290" s="247">
        <v>667.5</v>
      </c>
      <c r="F290" s="93">
        <f t="shared" si="50"/>
        <v>6.5694745306147357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E112" sqref="E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24807.07</v>
      </c>
      <c r="E107" s="81">
        <f t="shared" si="21"/>
        <v>108965.8</v>
      </c>
      <c r="F107" s="63">
        <f t="shared" si="1"/>
        <v>439.25300327688842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24807.07</v>
      </c>
      <c r="E109" s="249">
        <v>108965.8</v>
      </c>
      <c r="F109" s="63">
        <f t="shared" si="1"/>
        <v>439.25300327688842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24807.07</v>
      </c>
      <c r="E141" s="106">
        <f t="shared" si="28"/>
        <v>108965.8</v>
      </c>
      <c r="F141" s="82">
        <f t="shared" si="1"/>
        <v>439.25300327688842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D51" sqref="D51:E5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7" sqref="D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33297.85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90922.07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62808.3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28333.21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34028.910000000003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446.18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28113.77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119451.95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64052.119999999995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28089.23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35551.39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411.5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55399.83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4767.9700000000157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81.64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81.64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81.64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81.64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4686.33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4018.83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667.5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54010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2024-09-24T08:26:57Z</cp:lastPrinted>
  <dcterms:created xsi:type="dcterms:W3CDTF">2022-04-01T05:14:30Z</dcterms:created>
  <dcterms:modified xsi:type="dcterms:W3CDTF">2025-01-31T11:05:58Z</dcterms:modified>
</cp:coreProperties>
</file>